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filterPrivacy="1" updateLinks="never" defaultThemeVersion="124226"/>
  <xr:revisionPtr revIDLastSave="0" documentId="13_ncr:1_{D3C47719-055B-4D0F-B533-8CF2FFD43F37}" xr6:coauthVersionLast="46" xr6:coauthVersionMax="46" xr10:uidLastSave="{00000000-0000-0000-0000-000000000000}"/>
  <bookViews>
    <workbookView xWindow="-120" yWindow="-120" windowWidth="29040" windowHeight="15840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7">'5. Liczba umów na miesiąc'!$A$1:$Y$49</definedName>
    <definedName name="_xlnm.Print_Area" localSheetId="8">'6. Niewypłacalności'!$A$1:$R$54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" i="15" l="1"/>
  <c r="F16" i="15"/>
  <c r="F15" i="15"/>
  <c r="E17" i="15"/>
  <c r="E16" i="15"/>
  <c r="E15" i="15"/>
  <c r="D15" i="15"/>
  <c r="D17" i="15"/>
  <c r="D16" i="15"/>
  <c r="B39" i="16"/>
  <c r="C39" i="16"/>
  <c r="D39" i="16"/>
  <c r="K38" i="16"/>
  <c r="L38" i="16"/>
  <c r="M38" i="16"/>
  <c r="H38" i="16"/>
  <c r="I38" i="16"/>
  <c r="J38" i="16"/>
  <c r="E38" i="16" l="1"/>
  <c r="F38" i="16"/>
  <c r="G38" i="16"/>
  <c r="D38" i="16"/>
  <c r="C38" i="16" l="1"/>
  <c r="B38" i="16"/>
  <c r="L23" i="15" l="1"/>
  <c r="L24" i="15"/>
  <c r="L25" i="15"/>
  <c r="H37" i="16" l="1"/>
  <c r="I37" i="16"/>
  <c r="J37" i="16"/>
  <c r="K37" i="16"/>
  <c r="L37" i="16"/>
  <c r="M37" i="16"/>
  <c r="D37" i="16"/>
  <c r="D36" i="16"/>
  <c r="D35" i="16"/>
  <c r="M35" i="16"/>
  <c r="G37" i="16"/>
  <c r="F37" i="16"/>
  <c r="E37" i="16"/>
  <c r="C37" i="16"/>
  <c r="C36" i="16"/>
  <c r="C35" i="16"/>
  <c r="B37" i="16"/>
  <c r="B36" i="16"/>
  <c r="B35" i="16"/>
  <c r="E35" i="16" l="1"/>
  <c r="F35" i="16"/>
  <c r="G35" i="16"/>
  <c r="H35" i="16"/>
  <c r="I35" i="16"/>
  <c r="J35" i="16"/>
  <c r="K35" i="16"/>
  <c r="L35" i="16"/>
  <c r="E36" i="16"/>
  <c r="F36" i="16"/>
  <c r="G36" i="16"/>
  <c r="H36" i="16"/>
  <c r="I36" i="16"/>
  <c r="J36" i="16"/>
  <c r="K36" i="16"/>
  <c r="L36" i="16"/>
  <c r="M36" i="16"/>
  <c r="M25" i="15" l="1"/>
  <c r="K25" i="15"/>
  <c r="J25" i="15"/>
  <c r="I25" i="15"/>
  <c r="M24" i="15"/>
  <c r="K24" i="15"/>
  <c r="J24" i="15"/>
  <c r="M23" i="15"/>
  <c r="K23" i="15"/>
  <c r="J23" i="15"/>
</calcChain>
</file>

<file path=xl/sharedStrings.xml><?xml version="1.0" encoding="utf-8"?>
<sst xmlns="http://schemas.openxmlformats.org/spreadsheetml/2006/main" count="484" uniqueCount="205">
  <si>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</si>
  <si>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</si>
  <si>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</si>
  <si>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</si>
  <si>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</si>
  <si>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</si>
  <si>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</si>
  <si>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</si>
  <si>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</si>
  <si>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</si>
  <si>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</si>
  <si>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</si>
  <si>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</si>
  <si>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</si>
  <si>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</si>
  <si>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</si>
  <si>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</si>
  <si>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</si>
  <si>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</si>
  <si>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</si>
  <si>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</si>
  <si>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</si>
  <si>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</si>
  <si>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</si>
  <si>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</si>
  <si>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</si>
  <si>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</si>
  <si>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</si>
  <si>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</si>
  <si>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</si>
  <si>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</si>
  <si>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</si>
  <si>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</si>
  <si>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</si>
  <si>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</si>
  <si>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</si>
  <si>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</si>
  <si>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</si>
  <si>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</si>
  <si>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</si>
  <si>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</si>
  <si>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</si>
  <si>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</si>
  <si>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</si>
  <si>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</si>
  <si>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</si>
  <si>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</si>
  <si>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</si>
  <si>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</si>
  <si>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</si>
  <si>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</si>
  <si>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</si>
  <si>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</si>
  <si>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</si>
  <si>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</si>
  <si>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</si>
  <si>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</si>
  <si>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</si>
  <si>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</si>
  <si>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</si>
  <si>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</si>
  <si>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</si>
  <si>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</si>
  <si>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</si>
  <si>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</si>
  <si>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</si>
  <si>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</si>
  <si>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</si>
  <si>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</si>
  <si>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</si>
  <si>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</si>
  <si>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</si>
  <si>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</si>
  <si>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</si>
  <si>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</si>
  <si>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</si>
  <si>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</si>
  <si>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</si>
  <si>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</si>
  <si>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</si>
  <si>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</si>
  <si>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</si>
  <si>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</si>
  <si>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</si>
  <si>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</si>
  <si>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</si>
  <si>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</si>
  <si>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</si>
  <si>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</si>
  <si>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</si>
  <si>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</si>
  <si>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</si>
  <si>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</si>
  <si>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</si>
  <si>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</si>
  <si>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</si>
  <si>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</si>
  <si>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</si>
  <si>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</si>
  <si>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</si>
  <si>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</si>
  <si>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</si>
  <si>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</si>
  <si>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</si>
  <si>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</si>
  <si>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</si>
  <si>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</si>
  <si>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</si>
  <si>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Rysunek 5.2. Średnia liczba Podróżnych przypadająca na jedną umowę w podziale na miesiące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</si>
  <si>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</si>
  <si>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</si>
  <si>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</si>
  <si>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</si>
  <si>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</si>
  <si>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</si>
  <si>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</si>
  <si>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</si>
  <si>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</si>
  <si>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</si>
  <si>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</si>
  <si>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</si>
  <si>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</si>
  <si>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</si>
  <si>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</si>
  <si>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</si>
  <si>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</si>
  <si>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</si>
  <si>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</si>
  <si>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</si>
  <si>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</si>
  <si>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</si>
  <si>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</si>
  <si>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</si>
  <si>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</si>
  <si>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</si>
  <si>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</si>
  <si>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</si>
  <si>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</si>
  <si>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</si>
  <si>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</si>
  <si>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</si>
  <si>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</si>
  <si>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</si>
  <si>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</si>
  <si>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</si>
  <si>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</si>
  <si>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</si>
  <si>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</si>
  <si>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</si>
  <si>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</si>
  <si>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</si>
  <si>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</si>
  <si>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</si>
  <si>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</si>
  <si>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</si>
  <si>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</si>
  <si>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</si>
  <si>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</si>
  <si>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</si>
  <si>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</si>
  <si>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</si>
  <si>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</si>
  <si>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</si>
  <si>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</si>
  <si>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</si>
  <si>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</si>
  <si>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</si>
  <si>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</si>
  <si>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</si>
  <si>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</si>
  <si>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</si>
  <si>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</si>
  <si>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</si>
  <si>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</si>
  <si>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</si>
  <si>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</si>
  <si>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</si>
  <si>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</si>
  <si>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</si>
  <si>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</si>
  <si>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</si>
  <si>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</si>
  <si>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</si>
  <si>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</si>
  <si>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</si>
  <si>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</si>
  <si>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</si>
  <si>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</si>
  <si>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</si>
  <si>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</si>
  <si>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</si>
  <si>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</si>
  <si>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</si>
  <si>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</si>
  <si>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</si>
  <si>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I kwartał 2021 r.</t>
  </si>
  <si>
    <t>4. Przedstawione zestawienia przygotowane zostały według stanu bazy na dzień 20.05.2021 r.</t>
  </si>
  <si>
    <t>Q1 2021</t>
  </si>
  <si>
    <t>Tabela 6.4. Niewypłacalności w 2020 roku</t>
  </si>
  <si>
    <t>Tabela 6.5. Niewypłacalności w 2021 roku</t>
  </si>
  <si>
    <t>BAJA TEAM Jarosław Lewiński</t>
  </si>
  <si>
    <t>styczeń 2021</t>
  </si>
  <si>
    <t>322 620 PLN</t>
  </si>
  <si>
    <t>Trend 2018</t>
  </si>
  <si>
    <t>Trend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</si>
</sst>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\ _z_ł_-;\-* #,##0\ _z_ł_-;_-* &quot;-&quot;??\ _z_ł_-;_-@_-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Dialog"/>
    </font>
    <font>
      <b/>
      <sz val="11"/>
      <name val="Czcionka tekstu podstawowego"/>
      <charset val="238"/>
    </font>
    <font>
      <sz val="11"/>
      <color theme="0"/>
      <name val="Dialog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83">
    <xf numFmtId="0" fontId="0" fillId="0" borderId="0"/>
    <xf numFmtId="0" fontId="19" fillId="0" borderId="0"/>
    <xf numFmtId="0" fontId="24" fillId="0" borderId="0"/>
    <xf numFmtId="0" fontId="26" fillId="0" borderId="0" applyNumberFormat="0" applyFill="0" applyBorder="0" applyAlignment="0" applyProtection="0">
      <alignment vertical="top"/>
      <protection locked="0"/>
    </xf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17" fillId="0" borderId="0"/>
    <xf numFmtId="164" fontId="3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2" fillId="0" borderId="0"/>
    <xf numFmtId="0" fontId="37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0" fillId="0" borderId="0"/>
    <xf numFmtId="0" fontId="37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</cellStyleXfs>
  <cellXfs count="245">
    <xf numFmtId="0" fontId="0" fillId="0" borderId="0" xfId="0"/>
    <xf numFmtId="0" fontId="19" fillId="2" borderId="0" xfId="1" applyFill="1"/>
    <xf numFmtId="0" fontId="19" fillId="3" borderId="0" xfId="1" applyFill="1"/>
    <xf numFmtId="0" fontId="22" fillId="2" borderId="0" xfId="2" applyFont="1" applyFill="1"/>
    <xf numFmtId="0" fontId="24" fillId="2" borderId="0" xfId="2" applyFill="1"/>
    <xf numFmtId="0" fontId="25" fillId="3" borderId="0" xfId="2" applyFont="1" applyFill="1"/>
    <xf numFmtId="0" fontId="27" fillId="2" borderId="0" xfId="2" applyFont="1" applyFill="1"/>
    <xf numFmtId="0" fontId="26" fillId="2" borderId="0" xfId="3" applyFill="1" applyAlignment="1" applyProtection="1"/>
    <xf numFmtId="0" fontId="19" fillId="0" borderId="0" xfId="1"/>
    <xf numFmtId="0" fontId="23" fillId="2" borderId="0" xfId="1" applyFont="1" applyFill="1"/>
    <xf numFmtId="0" fontId="30" fillId="4" borderId="10" xfId="1" applyFont="1" applyFill="1" applyBorder="1" applyAlignment="1">
      <alignment horizontal="left" vertical="center"/>
    </xf>
    <xf numFmtId="0" fontId="19" fillId="7" borderId="0" xfId="1" applyFill="1"/>
    <xf numFmtId="0" fontId="19" fillId="7" borderId="0" xfId="1" applyFill="1" applyBorder="1"/>
    <xf numFmtId="0" fontId="22" fillId="7" borderId="0" xfId="1" applyFont="1" applyFill="1" applyBorder="1" applyAlignment="1">
      <alignment horizontal="center" wrapText="1"/>
    </xf>
    <xf numFmtId="0" fontId="23" fillId="7" borderId="0" xfId="1" applyFont="1" applyFill="1" applyBorder="1" applyAlignment="1">
      <alignment horizontal="center"/>
    </xf>
    <xf numFmtId="0" fontId="19" fillId="0" borderId="0" xfId="1" applyFill="1" applyBorder="1"/>
    <xf numFmtId="0" fontId="34" fillId="2" borderId="0" xfId="2" applyFont="1" applyFill="1"/>
    <xf numFmtId="0" fontId="35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38" fillId="0" borderId="0" xfId="0" applyFont="1"/>
    <xf numFmtId="0" fontId="0" fillId="0" borderId="0" xfId="0"/>
    <xf numFmtId="0" fontId="26" fillId="2" borderId="0" xfId="3" applyFill="1" applyAlignment="1" applyProtection="1"/>
    <xf numFmtId="0" fontId="16" fillId="0" borderId="0" xfId="9"/>
    <xf numFmtId="0" fontId="23" fillId="2" borderId="0" xfId="9" applyFont="1" applyFill="1"/>
    <xf numFmtId="0" fontId="21" fillId="0" borderId="0" xfId="9" applyFont="1" applyFill="1" applyBorder="1"/>
    <xf numFmtId="0" fontId="30" fillId="0" borderId="0" xfId="9" applyFont="1" applyFill="1" applyBorder="1" applyAlignment="1">
      <alignment vertical="center"/>
    </xf>
    <xf numFmtId="9" fontId="21" fillId="0" borderId="0" xfId="9" applyNumberFormat="1" applyFont="1" applyFill="1" applyBorder="1"/>
    <xf numFmtId="0" fontId="21" fillId="0" borderId="0" xfId="9" applyFont="1"/>
    <xf numFmtId="9" fontId="21" fillId="0" borderId="0" xfId="10" applyFont="1" applyFill="1" applyBorder="1"/>
    <xf numFmtId="0" fontId="31" fillId="0" borderId="0" xfId="9" applyFont="1"/>
    <xf numFmtId="3" fontId="20" fillId="5" borderId="6" xfId="9" applyNumberFormat="1" applyFont="1" applyFill="1" applyBorder="1" applyAlignment="1">
      <alignment horizontal="center" vertical="center" wrapText="1"/>
    </xf>
    <xf numFmtId="0" fontId="30" fillId="4" borderId="27" xfId="9" applyFont="1" applyFill="1" applyBorder="1" applyAlignment="1">
      <alignment horizontal="center" vertical="center"/>
    </xf>
    <xf numFmtId="3" fontId="20" fillId="5" borderId="17" xfId="9" applyNumberFormat="1" applyFont="1" applyFill="1" applyBorder="1" applyAlignment="1">
      <alignment horizontal="center" vertical="center" wrapText="1"/>
    </xf>
    <xf numFmtId="9" fontId="31" fillId="0" borderId="0" xfId="9" applyNumberFormat="1" applyFont="1" applyFill="1" applyBorder="1"/>
    <xf numFmtId="9" fontId="31" fillId="0" borderId="0" xfId="10" applyFont="1" applyFill="1" applyBorder="1"/>
    <xf numFmtId="0" fontId="21" fillId="2" borderId="0" xfId="9" applyFont="1" applyFill="1"/>
    <xf numFmtId="0" fontId="31" fillId="0" borderId="0" xfId="9" applyFont="1" applyFill="1" applyBorder="1"/>
    <xf numFmtId="0" fontId="23" fillId="2" borderId="0" xfId="12" applyFont="1" applyFill="1"/>
    <xf numFmtId="165" fontId="31" fillId="5" borderId="28" xfId="8" applyNumberFormat="1" applyFont="1" applyFill="1" applyBorder="1" applyAlignment="1">
      <alignment horizontal="center"/>
    </xf>
    <xf numFmtId="165" fontId="31" fillId="8" borderId="9" xfId="8" applyNumberFormat="1" applyFont="1" applyFill="1" applyBorder="1" applyAlignment="1">
      <alignment horizontal="center"/>
    </xf>
    <xf numFmtId="165" fontId="31" fillId="8" borderId="29" xfId="8" applyNumberFormat="1" applyFont="1" applyFill="1" applyBorder="1" applyAlignment="1">
      <alignment horizontal="center"/>
    </xf>
    <xf numFmtId="0" fontId="39" fillId="0" borderId="0" xfId="0" applyFont="1"/>
    <xf numFmtId="0" fontId="30" fillId="4" borderId="1" xfId="1" applyFont="1" applyFill="1" applyBorder="1" applyAlignment="1">
      <alignment horizontal="center" vertical="center"/>
    </xf>
    <xf numFmtId="0" fontId="30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21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31" fillId="0" borderId="0" xfId="1" applyFont="1"/>
    <xf numFmtId="0" fontId="30" fillId="4" borderId="1" xfId="1" applyFont="1" applyFill="1" applyBorder="1" applyAlignment="1">
      <alignment horizontal="center" vertical="center"/>
    </xf>
    <xf numFmtId="3" fontId="20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38" fillId="0" borderId="0" xfId="0" applyFont="1"/>
    <xf numFmtId="3" fontId="20" fillId="5" borderId="17" xfId="18" applyNumberFormat="1" applyFont="1" applyFill="1" applyBorder="1" applyAlignment="1">
      <alignment horizontal="center" vertical="center" wrapText="1"/>
    </xf>
    <xf numFmtId="0" fontId="13" fillId="2" borderId="0" xfId="21" applyFill="1"/>
    <xf numFmtId="0" fontId="28" fillId="2" borderId="0" xfId="21" applyFont="1" applyFill="1"/>
    <xf numFmtId="0" fontId="29" fillId="2" borderId="0" xfId="21" applyFont="1" applyFill="1" applyAlignment="1">
      <alignment vertical="center" wrapText="1"/>
    </xf>
    <xf numFmtId="0" fontId="32" fillId="2" borderId="0" xfId="21" applyFont="1" applyFill="1" applyAlignment="1">
      <alignment vertical="center" wrapText="1"/>
    </xf>
    <xf numFmtId="0" fontId="29" fillId="2" borderId="0" xfId="21" quotePrefix="1" applyFont="1" applyFill="1" applyAlignment="1">
      <alignment horizontal="left" vertical="center" wrapText="1"/>
    </xf>
    <xf numFmtId="0" fontId="29" fillId="2" borderId="0" xfId="21" quotePrefix="1" applyFont="1" applyFill="1" applyAlignment="1">
      <alignment vertical="center" wrapText="1"/>
    </xf>
    <xf numFmtId="0" fontId="40" fillId="0" borderId="0" xfId="21" quotePrefix="1" applyFont="1" applyAlignment="1">
      <alignment horizontal="left" vertical="center" wrapText="1"/>
    </xf>
    <xf numFmtId="0" fontId="29" fillId="0" borderId="0" xfId="21" applyFont="1" applyFill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30" fillId="4" borderId="1" xfId="1" applyFont="1" applyFill="1" applyBorder="1" applyAlignment="1">
      <alignment horizontal="center" vertical="center"/>
    </xf>
    <xf numFmtId="0" fontId="12" fillId="0" borderId="0" xfId="22"/>
    <xf numFmtId="0" fontId="30" fillId="4" borderId="1" xfId="1" applyFont="1" applyFill="1" applyBorder="1" applyAlignment="1">
      <alignment horizontal="center" vertical="center"/>
    </xf>
    <xf numFmtId="0" fontId="30" fillId="4" borderId="46" xfId="12" applyFont="1" applyFill="1" applyBorder="1" applyAlignment="1">
      <alignment horizontal="center" vertical="center"/>
    </xf>
    <xf numFmtId="0" fontId="30" fillId="4" borderId="47" xfId="12" applyFont="1" applyFill="1" applyBorder="1" applyAlignment="1">
      <alignment horizontal="center" vertical="center"/>
    </xf>
    <xf numFmtId="0" fontId="39" fillId="0" borderId="0" xfId="23" applyFont="1"/>
    <xf numFmtId="0" fontId="38" fillId="0" borderId="0" xfId="23" applyFont="1"/>
    <xf numFmtId="3" fontId="11" fillId="8" borderId="6" xfId="9" applyNumberFormat="1" applyFont="1" applyFill="1" applyBorder="1" applyAlignment="1">
      <alignment horizontal="center" vertical="center" wrapText="1"/>
    </xf>
    <xf numFmtId="0" fontId="30" fillId="4" borderId="1" xfId="1" applyFont="1" applyFill="1" applyBorder="1" applyAlignment="1">
      <alignment horizontal="center" vertical="center"/>
    </xf>
    <xf numFmtId="0" fontId="30" fillId="4" borderId="1" xfId="1" applyFont="1" applyFill="1" applyBorder="1" applyAlignment="1">
      <alignment horizontal="center" vertical="center"/>
    </xf>
    <xf numFmtId="3" fontId="11" fillId="8" borderId="6" xfId="9" applyNumberFormat="1" applyFont="1" applyFill="1" applyBorder="1" applyAlignment="1">
      <alignment horizontal="center" vertical="center" wrapText="1"/>
    </xf>
    <xf numFmtId="165" fontId="19" fillId="0" borderId="0" xfId="1" applyNumberFormat="1"/>
    <xf numFmtId="165" fontId="21" fillId="0" borderId="0" xfId="1" applyNumberFormat="1" applyFont="1"/>
    <xf numFmtId="165" fontId="38" fillId="0" borderId="0" xfId="0" applyNumberFormat="1" applyFont="1"/>
    <xf numFmtId="165" fontId="38" fillId="0" borderId="0" xfId="23" applyNumberFormat="1" applyFont="1"/>
    <xf numFmtId="3" fontId="9" fillId="8" borderId="6" xfId="9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0" fontId="31" fillId="0" borderId="0" xfId="9" applyNumberFormat="1" applyFont="1" applyFill="1" applyBorder="1"/>
    <xf numFmtId="3" fontId="7" fillId="8" borderId="6" xfId="9" applyNumberFormat="1" applyFont="1" applyFill="1" applyBorder="1" applyAlignment="1">
      <alignment horizontal="center" vertical="center" wrapText="1"/>
    </xf>
    <xf numFmtId="0" fontId="30" fillId="4" borderId="1" xfId="1" applyFont="1" applyFill="1" applyBorder="1" applyAlignment="1">
      <alignment horizontal="center" vertical="center"/>
    </xf>
    <xf numFmtId="3" fontId="6" fillId="8" borderId="6" xfId="9" applyNumberFormat="1" applyFont="1" applyFill="1" applyBorder="1" applyAlignment="1">
      <alignment horizontal="center" vertical="center" wrapText="1"/>
    </xf>
    <xf numFmtId="0" fontId="30" fillId="4" borderId="1" xfId="1" applyFont="1" applyFill="1" applyBorder="1" applyAlignment="1">
      <alignment horizontal="center" vertical="center"/>
    </xf>
    <xf numFmtId="3" fontId="11" fillId="8" borderId="6" xfId="9" applyNumberFormat="1" applyFont="1" applyFill="1" applyBorder="1" applyAlignment="1">
      <alignment horizontal="center" vertical="center" wrapText="1"/>
    </xf>
    <xf numFmtId="0" fontId="30" fillId="4" borderId="0" xfId="9" applyFont="1" applyFill="1" applyBorder="1" applyAlignment="1">
      <alignment horizontal="center" vertical="center"/>
    </xf>
    <xf numFmtId="0" fontId="38" fillId="0" borderId="0" xfId="1" applyFont="1"/>
    <xf numFmtId="165" fontId="21" fillId="0" borderId="0" xfId="1" applyNumberFormat="1" applyFont="1" applyAlignment="1">
      <alignment horizontal="right"/>
    </xf>
    <xf numFmtId="165" fontId="38" fillId="0" borderId="0" xfId="1" applyNumberFormat="1" applyFont="1"/>
    <xf numFmtId="0" fontId="30" fillId="4" borderId="51" xfId="12" applyFont="1" applyFill="1" applyBorder="1" applyAlignment="1">
      <alignment horizontal="center" vertical="center"/>
    </xf>
    <xf numFmtId="165" fontId="31" fillId="5" borderId="52" xfId="8" applyNumberFormat="1" applyFont="1" applyFill="1" applyBorder="1" applyAlignment="1">
      <alignment horizontal="center"/>
    </xf>
    <xf numFmtId="165" fontId="31" fillId="8" borderId="53" xfId="8" applyNumberFormat="1" applyFont="1" applyFill="1" applyBorder="1" applyAlignment="1">
      <alignment horizontal="center"/>
    </xf>
    <xf numFmtId="165" fontId="31" fillId="5" borderId="54" xfId="8" applyNumberFormat="1" applyFont="1" applyFill="1" applyBorder="1" applyAlignment="1">
      <alignment horizontal="center"/>
    </xf>
    <xf numFmtId="165" fontId="31" fillId="8" borderId="28" xfId="8" applyNumberFormat="1" applyFont="1" applyFill="1" applyBorder="1" applyAlignment="1">
      <alignment horizontal="center"/>
    </xf>
    <xf numFmtId="165" fontId="31" fillId="5" borderId="50" xfId="8" applyNumberFormat="1" applyFont="1" applyFill="1" applyBorder="1" applyAlignment="1">
      <alignment horizontal="center"/>
    </xf>
    <xf numFmtId="165" fontId="31" fillId="8" borderId="50" xfId="8" applyNumberFormat="1" applyFont="1" applyFill="1" applyBorder="1" applyAlignment="1">
      <alignment horizontal="center"/>
    </xf>
    <xf numFmtId="165" fontId="31" fillId="8" borderId="55" xfId="8" applyNumberFormat="1" applyFont="1" applyFill="1" applyBorder="1" applyAlignment="1">
      <alignment horizontal="center"/>
    </xf>
    <xf numFmtId="0" fontId="30" fillId="4" borderId="56" xfId="12" applyFont="1" applyFill="1" applyBorder="1" applyAlignment="1">
      <alignment horizontal="center" vertical="center"/>
    </xf>
    <xf numFmtId="165" fontId="31" fillId="5" borderId="57" xfId="8" applyNumberFormat="1" applyFont="1" applyFill="1" applyBorder="1" applyAlignment="1">
      <alignment horizontal="center"/>
    </xf>
    <xf numFmtId="165" fontId="31" fillId="8" borderId="57" xfId="8" applyNumberFormat="1" applyFont="1" applyFill="1" applyBorder="1" applyAlignment="1">
      <alignment horizontal="center"/>
    </xf>
    <xf numFmtId="165" fontId="31" fillId="8" borderId="58" xfId="8" applyNumberFormat="1" applyFont="1" applyFill="1" applyBorder="1" applyAlignment="1">
      <alignment horizontal="center"/>
    </xf>
    <xf numFmtId="0" fontId="0" fillId="0" borderId="0" xfId="0" applyBorder="1"/>
    <xf numFmtId="43" fontId="38" fillId="0" borderId="0" xfId="81" applyFont="1"/>
    <xf numFmtId="0" fontId="30" fillId="4" borderId="1" xfId="1" applyFont="1" applyFill="1" applyBorder="1" applyAlignment="1">
      <alignment horizontal="center" vertical="center"/>
    </xf>
    <xf numFmtId="3" fontId="11" fillId="8" borderId="6" xfId="9" applyNumberFormat="1" applyFont="1" applyFill="1" applyBorder="1" applyAlignment="1">
      <alignment horizontal="center" vertical="center" wrapText="1"/>
    </xf>
    <xf numFmtId="0" fontId="39" fillId="0" borderId="0" xfId="1" applyFont="1"/>
    <xf numFmtId="0" fontId="30" fillId="4" borderId="1" xfId="1" applyFont="1" applyFill="1" applyBorder="1" applyAlignment="1">
      <alignment horizontal="center" vertical="center"/>
    </xf>
    <xf numFmtId="3" fontId="11" fillId="8" borderId="6" xfId="9" applyNumberFormat="1" applyFont="1" applyFill="1" applyBorder="1" applyAlignment="1">
      <alignment horizontal="center" vertical="center" wrapText="1"/>
    </xf>
    <xf numFmtId="0" fontId="3" fillId="0" borderId="0" xfId="1" applyFont="1"/>
    <xf numFmtId="3" fontId="11" fillId="8" borderId="6" xfId="9" applyNumberFormat="1" applyFont="1" applyFill="1" applyBorder="1" applyAlignment="1">
      <alignment horizontal="center" vertical="center" wrapText="1"/>
    </xf>
    <xf numFmtId="0" fontId="30" fillId="4" borderId="1" xfId="1" applyFont="1" applyFill="1" applyBorder="1" applyAlignment="1">
      <alignment horizontal="center" vertical="center"/>
    </xf>
    <xf numFmtId="0" fontId="30" fillId="4" borderId="1" xfId="1" applyFont="1" applyFill="1" applyBorder="1" applyAlignment="1">
      <alignment horizontal="center" vertical="center"/>
    </xf>
    <xf numFmtId="3" fontId="11" fillId="8" borderId="6" xfId="9" applyNumberFormat="1" applyFont="1" applyFill="1" applyBorder="1" applyAlignment="1">
      <alignment horizontal="center" vertical="center" wrapText="1"/>
    </xf>
    <xf numFmtId="0" fontId="30" fillId="4" borderId="0" xfId="9" applyFont="1" applyFill="1" applyBorder="1" applyAlignment="1">
      <alignment horizontal="center" vertical="center"/>
    </xf>
    <xf numFmtId="165" fontId="31" fillId="8" borderId="0" xfId="8" applyNumberFormat="1" applyFont="1" applyFill="1" applyBorder="1" applyAlignment="1">
      <alignment horizontal="center"/>
    </xf>
    <xf numFmtId="165" fontId="31" fillId="5" borderId="0" xfId="8" applyNumberFormat="1" applyFont="1" applyFill="1" applyBorder="1" applyAlignment="1">
      <alignment horizontal="center"/>
    </xf>
    <xf numFmtId="165" fontId="31" fillId="8" borderId="59" xfId="8" applyNumberFormat="1" applyFont="1" applyFill="1" applyBorder="1" applyAlignment="1">
      <alignment horizontal="center"/>
    </xf>
    <xf numFmtId="0" fontId="44" fillId="0" borderId="0" xfId="0" applyFont="1" applyAlignment="1">
      <alignment horizontal="right"/>
    </xf>
    <xf numFmtId="0" fontId="45" fillId="2" borderId="0" xfId="1" applyFont="1" applyFill="1"/>
    <xf numFmtId="0" fontId="46" fillId="0" borderId="0" xfId="0" applyFont="1" applyAlignment="1">
      <alignment horizontal="right"/>
    </xf>
    <xf numFmtId="9" fontId="21" fillId="2" borderId="0" xfId="82" applyFont="1" applyFill="1" applyBorder="1"/>
    <xf numFmtId="9" fontId="21" fillId="0" borderId="0" xfId="82" applyFont="1"/>
    <xf numFmtId="0" fontId="30" fillId="4" borderId="23" xfId="9" applyFont="1" applyFill="1" applyBorder="1" applyAlignment="1">
      <alignment horizontal="center" vertical="center"/>
    </xf>
    <xf numFmtId="0" fontId="30" fillId="4" borderId="25" xfId="9" applyFont="1" applyFill="1" applyBorder="1" applyAlignment="1">
      <alignment horizontal="center" vertical="center"/>
    </xf>
    <xf numFmtId="0" fontId="30" fillId="4" borderId="1" xfId="9" applyFont="1" applyFill="1" applyBorder="1" applyAlignment="1">
      <alignment horizontal="center" vertical="center"/>
    </xf>
    <xf numFmtId="0" fontId="30" fillId="4" borderId="3" xfId="9" applyFont="1" applyFill="1" applyBorder="1" applyAlignment="1">
      <alignment horizontal="center" vertical="center"/>
    </xf>
    <xf numFmtId="0" fontId="30" fillId="4" borderId="24" xfId="9" applyFont="1" applyFill="1" applyBorder="1" applyAlignment="1">
      <alignment horizontal="center" vertical="center"/>
    </xf>
    <xf numFmtId="0" fontId="30" fillId="4" borderId="26" xfId="9" applyFont="1" applyFill="1" applyBorder="1" applyAlignment="1">
      <alignment horizontal="center" vertical="center"/>
    </xf>
    <xf numFmtId="0" fontId="36" fillId="4" borderId="41" xfId="1" applyFont="1" applyFill="1" applyBorder="1" applyAlignment="1">
      <alignment horizontal="center" vertical="center" textRotation="90"/>
    </xf>
    <xf numFmtId="0" fontId="30" fillId="4" borderId="1" xfId="1" applyFont="1" applyFill="1" applyBorder="1" applyAlignment="1">
      <alignment horizontal="center" vertical="center"/>
    </xf>
    <xf numFmtId="0" fontId="30" fillId="4" borderId="34" xfId="1" applyFont="1" applyFill="1" applyBorder="1" applyAlignment="1">
      <alignment horizontal="center" vertical="center"/>
    </xf>
    <xf numFmtId="0" fontId="36" fillId="4" borderId="9" xfId="1" applyFont="1" applyFill="1" applyBorder="1" applyAlignment="1">
      <alignment horizontal="center" vertical="center" textRotation="90"/>
    </xf>
    <xf numFmtId="0" fontId="36" fillId="4" borderId="11" xfId="1" applyFont="1" applyFill="1" applyBorder="1" applyAlignment="1">
      <alignment horizontal="center" vertical="center" textRotation="90"/>
    </xf>
    <xf numFmtId="0" fontId="36" fillId="4" borderId="9" xfId="1" applyFont="1" applyFill="1" applyBorder="1" applyAlignment="1">
      <alignment horizontal="center" textRotation="90"/>
    </xf>
    <xf numFmtId="0" fontId="36" fillId="4" borderId="11" xfId="1" applyFont="1" applyFill="1" applyBorder="1" applyAlignment="1">
      <alignment horizontal="center" textRotation="90"/>
    </xf>
    <xf numFmtId="0" fontId="36" fillId="4" borderId="12" xfId="1" applyFont="1" applyFill="1" applyBorder="1" applyAlignment="1">
      <alignment horizontal="center" textRotation="90"/>
    </xf>
    <xf numFmtId="0" fontId="36" fillId="4" borderId="12" xfId="1" applyFont="1" applyFill="1" applyBorder="1" applyAlignment="1">
      <alignment horizontal="center" vertical="center" textRotation="90"/>
    </xf>
    <xf numFmtId="0" fontId="30" fillId="4" borderId="2" xfId="1" applyFont="1" applyFill="1" applyBorder="1" applyAlignment="1">
      <alignment horizontal="center" vertical="center"/>
    </xf>
    <xf numFmtId="0" fontId="30" fillId="4" borderId="35" xfId="1" applyFont="1" applyFill="1" applyBorder="1" applyAlignment="1">
      <alignment horizontal="center" vertical="center"/>
    </xf>
    <xf numFmtId="0" fontId="30" fillId="4" borderId="11" xfId="1" applyFont="1" applyFill="1" applyBorder="1" applyAlignment="1">
      <alignment horizontal="center" vertical="center"/>
    </xf>
    <xf numFmtId="0" fontId="30" fillId="4" borderId="36" xfId="1" applyFont="1" applyFill="1" applyBorder="1" applyAlignment="1">
      <alignment horizontal="center" vertical="center"/>
    </xf>
    <xf numFmtId="0" fontId="30" fillId="4" borderId="20" xfId="12" applyFont="1" applyFill="1" applyBorder="1" applyAlignment="1">
      <alignment horizontal="center" vertical="center"/>
    </xf>
    <xf numFmtId="0" fontId="30" fillId="4" borderId="22" xfId="12" applyFont="1" applyFill="1" applyBorder="1" applyAlignment="1">
      <alignment horizontal="center" vertical="center"/>
    </xf>
    <xf numFmtId="0" fontId="30" fillId="4" borderId="18" xfId="12" applyFont="1" applyFill="1" applyBorder="1" applyAlignment="1">
      <alignment horizontal="center" vertical="center"/>
    </xf>
    <xf numFmtId="0" fontId="30" fillId="4" borderId="21" xfId="12" applyFont="1" applyFill="1" applyBorder="1" applyAlignment="1">
      <alignment horizontal="center" vertical="center"/>
    </xf>
    <xf numFmtId="0" fontId="30" fillId="4" borderId="19" xfId="12" applyFont="1" applyFill="1" applyBorder="1" applyAlignment="1">
      <alignment horizontal="center" vertical="center"/>
    </xf>
    <xf numFmtId="0" fontId="30" fillId="4" borderId="12" xfId="12" applyFont="1" applyFill="1" applyBorder="1" applyAlignment="1">
      <alignment horizontal="center" vertical="center"/>
    </xf>
    <xf numFmtId="49" fontId="8" fillId="5" borderId="6" xfId="9" applyNumberFormat="1" applyFont="1" applyFill="1" applyBorder="1" applyAlignment="1">
      <alignment horizontal="center" vertical="center" wrapText="1"/>
    </xf>
    <xf numFmtId="49" fontId="11" fillId="5" borderId="7" xfId="9" applyNumberFormat="1" applyFont="1" applyFill="1" applyBorder="1" applyAlignment="1">
      <alignment horizontal="center" vertical="center" wrapText="1"/>
    </xf>
    <xf numFmtId="49" fontId="11" fillId="5" borderId="8" xfId="9" applyNumberFormat="1" applyFont="1" applyFill="1" applyBorder="1" applyAlignment="1">
      <alignment horizontal="center" vertical="center" wrapText="1"/>
    </xf>
    <xf numFmtId="0" fontId="30" fillId="4" borderId="0" xfId="9" applyFont="1" applyFill="1" applyBorder="1" applyAlignment="1">
      <alignment horizontal="center" vertical="center"/>
    </xf>
    <xf numFmtId="0" fontId="30" fillId="4" borderId="2" xfId="9" applyFont="1" applyFill="1" applyBorder="1" applyAlignment="1">
      <alignment horizontal="center" vertical="center"/>
    </xf>
    <xf numFmtId="0" fontId="30" fillId="4" borderId="4" xfId="9" applyFont="1" applyFill="1" applyBorder="1" applyAlignment="1">
      <alignment horizontal="center" vertical="center"/>
    </xf>
    <xf numFmtId="0" fontId="30" fillId="4" borderId="5" xfId="9" applyFont="1" applyFill="1" applyBorder="1" applyAlignment="1">
      <alignment horizontal="center" vertical="center"/>
    </xf>
    <xf numFmtId="0" fontId="30" fillId="4" borderId="1" xfId="9" applyFont="1" applyFill="1" applyBorder="1" applyAlignment="1">
      <alignment horizontal="center" vertical="center" wrapText="1"/>
    </xf>
    <xf numFmtId="0" fontId="30" fillId="4" borderId="0" xfId="9" applyFont="1" applyFill="1" applyBorder="1" applyAlignment="1">
      <alignment horizontal="center" vertical="center" wrapText="1"/>
    </xf>
    <xf numFmtId="0" fontId="30" fillId="4" borderId="2" xfId="9" applyFont="1" applyFill="1" applyBorder="1" applyAlignment="1">
      <alignment horizontal="center" vertical="center" wrapText="1"/>
    </xf>
    <xf numFmtId="0" fontId="30" fillId="4" borderId="3" xfId="9" applyFont="1" applyFill="1" applyBorder="1" applyAlignment="1">
      <alignment horizontal="center" vertical="center" wrapText="1"/>
    </xf>
    <xf numFmtId="0" fontId="30" fillId="4" borderId="4" xfId="9" applyFont="1" applyFill="1" applyBorder="1" applyAlignment="1">
      <alignment horizontal="center" vertical="center" wrapText="1"/>
    </xf>
    <xf numFmtId="0" fontId="30" fillId="4" borderId="5" xfId="9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3" fontId="16" fillId="5" borderId="7" xfId="9" applyNumberFormat="1" applyFill="1" applyBorder="1" applyAlignment="1">
      <alignment horizontal="center" vertical="center" wrapText="1"/>
    </xf>
    <xf numFmtId="3" fontId="16" fillId="5" borderId="8" xfId="9" applyNumberFormat="1" applyFill="1" applyBorder="1" applyAlignment="1">
      <alignment horizontal="center" vertical="center" wrapText="1"/>
    </xf>
    <xf numFmtId="0" fontId="7" fillId="8" borderId="6" xfId="81" applyNumberFormat="1" applyFont="1" applyFill="1" applyBorder="1" applyAlignment="1">
      <alignment horizontal="center" vertical="center" wrapText="1"/>
    </xf>
    <xf numFmtId="0" fontId="16" fillId="8" borderId="7" xfId="81" applyNumberFormat="1" applyFont="1" applyFill="1" applyBorder="1" applyAlignment="1">
      <alignment horizontal="center" vertical="center" wrapText="1"/>
    </xf>
    <xf numFmtId="0" fontId="16" fillId="8" borderId="8" xfId="81" applyNumberFormat="1" applyFon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3" fontId="16" fillId="8" borderId="7" xfId="9" applyNumberFormat="1" applyFill="1" applyBorder="1" applyAlignment="1">
      <alignment horizontal="center" vertical="center" wrapText="1"/>
    </xf>
    <xf numFmtId="3" fontId="16" fillId="8" borderId="8" xfId="9" applyNumberFormat="1" applyFill="1" applyBorder="1" applyAlignment="1">
      <alignment horizontal="center" vertical="center" wrapText="1"/>
    </xf>
    <xf numFmtId="49" fontId="5" fillId="5" borderId="6" xfId="9" applyNumberFormat="1" applyFont="1" applyFill="1" applyBorder="1" applyAlignment="1">
      <alignment horizontal="center" vertical="center" wrapText="1"/>
    </xf>
    <xf numFmtId="49" fontId="7" fillId="5" borderId="7" xfId="9" applyNumberFormat="1" applyFont="1" applyFill="1" applyBorder="1" applyAlignment="1">
      <alignment horizontal="center" vertical="center" wrapText="1"/>
    </xf>
    <xf numFmtId="49" fontId="7" fillId="5" borderId="8" xfId="9" applyNumberFormat="1" applyFont="1" applyFill="1" applyBorder="1" applyAlignment="1">
      <alignment horizontal="center" vertical="center" wrapText="1"/>
    </xf>
    <xf numFmtId="0" fontId="16" fillId="8" borderId="6" xfId="81" applyNumberFormat="1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49" fontId="9" fillId="5" borderId="6" xfId="9" applyNumberFormat="1" applyFont="1" applyFill="1" applyBorder="1" applyAlignment="1">
      <alignment horizontal="center" vertical="center" wrapText="1"/>
    </xf>
    <xf numFmtId="3" fontId="11" fillId="5" borderId="6" xfId="9" applyNumberFormat="1" applyFont="1" applyFill="1" applyBorder="1" applyAlignment="1">
      <alignment horizontal="center" vertical="center" wrapText="1"/>
    </xf>
    <xf numFmtId="3" fontId="11" fillId="8" borderId="6" xfId="9" applyNumberFormat="1" applyFont="1" applyFill="1" applyBorder="1" applyAlignment="1">
      <alignment horizontal="center" vertical="center" wrapText="1"/>
    </xf>
    <xf numFmtId="49" fontId="11" fillId="5" borderId="6" xfId="9" applyNumberFormat="1" applyFont="1" applyFill="1" applyBorder="1" applyAlignment="1">
      <alignment horizontal="center" vertical="center" wrapText="1"/>
    </xf>
    <xf numFmtId="3" fontId="14" fillId="5" borderId="7" xfId="9" applyNumberFormat="1" applyFont="1" applyFill="1" applyBorder="1" applyAlignment="1">
      <alignment horizontal="center" vertical="center" wrapText="1"/>
    </xf>
    <xf numFmtId="3" fontId="14" fillId="5" borderId="8" xfId="9" applyNumberFormat="1" applyFont="1" applyFill="1" applyBorder="1" applyAlignment="1">
      <alignment horizontal="center" vertical="center" wrapText="1"/>
    </xf>
    <xf numFmtId="3" fontId="16" fillId="5" borderId="7" xfId="9" applyNumberFormat="1" applyFont="1" applyFill="1" applyBorder="1" applyAlignment="1">
      <alignment horizontal="center" vertical="center" wrapText="1"/>
    </xf>
    <xf numFmtId="3" fontId="16" fillId="5" borderId="8" xfId="9" applyNumberFormat="1" applyFont="1" applyFill="1" applyBorder="1" applyAlignment="1">
      <alignment horizontal="center" vertical="center" wrapText="1"/>
    </xf>
    <xf numFmtId="3" fontId="15" fillId="8" borderId="7" xfId="9" applyNumberFormat="1" applyFont="1" applyFill="1" applyBorder="1" applyAlignment="1">
      <alignment horizontal="center" vertical="center" wrapText="1"/>
    </xf>
    <xf numFmtId="3" fontId="15" fillId="8" borderId="8" xfId="9" applyNumberFormat="1" applyFont="1" applyFill="1" applyBorder="1" applyAlignment="1">
      <alignment horizontal="center" vertical="center" wrapText="1"/>
    </xf>
    <xf numFmtId="3" fontId="16" fillId="5" borderId="6" xfId="9" applyNumberFormat="1" applyFont="1" applyFill="1" applyBorder="1" applyAlignment="1">
      <alignment horizontal="center" vertical="center" wrapText="1"/>
    </xf>
    <xf numFmtId="3" fontId="15" fillId="8" borderId="6" xfId="9" applyNumberFormat="1" applyFont="1" applyFill="1" applyBorder="1" applyAlignment="1">
      <alignment horizontal="center" vertical="center" wrapText="1"/>
    </xf>
    <xf numFmtId="0" fontId="30" fillId="4" borderId="48" xfId="9" applyFont="1" applyFill="1" applyBorder="1" applyAlignment="1">
      <alignment horizontal="center" vertical="center"/>
    </xf>
    <xf numFmtId="0" fontId="30" fillId="4" borderId="49" xfId="9" applyFont="1" applyFill="1" applyBorder="1" applyAlignment="1">
      <alignment horizontal="center" vertical="center"/>
    </xf>
    <xf numFmtId="3" fontId="7" fillId="5" borderId="6" xfId="9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3" fontId="14" fillId="5" borderId="6" xfId="9" applyNumberFormat="1" applyFont="1" applyFill="1" applyBorder="1" applyAlignment="1">
      <alignment horizontal="center" vertical="center" wrapText="1"/>
    </xf>
    <xf numFmtId="49" fontId="14" fillId="5" borderId="6" xfId="9" applyNumberFormat="1" applyFont="1" applyFill="1" applyBorder="1" applyAlignment="1">
      <alignment horizontal="center" vertical="center" wrapText="1"/>
    </xf>
    <xf numFmtId="49" fontId="14" fillId="5" borderId="7" xfId="9" applyNumberFormat="1" applyFont="1" applyFill="1" applyBorder="1" applyAlignment="1">
      <alignment horizontal="center" vertical="center" wrapText="1"/>
    </xf>
    <xf numFmtId="49" fontId="14" fillId="5" borderId="8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  <xf numFmtId="49" fontId="7" fillId="5" borderId="6" xfId="9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  <xf numFmtId="3" fontId="4" fillId="5" borderId="6" xfId="9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49" fontId="4" fillId="5" borderId="6" xfId="9" applyNumberFormat="1" applyFon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3" fontId="3" fillId="8" borderId="6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  <xf numFmtId="3" fontId="2" fillId="5" borderId="6" xfId="9" applyNumberFormat="1" applyFont="1" applyFill="1" applyBorder="1" applyAlignment="1">
      <alignment horizontal="center" vertical="center" wrapText="1"/>
    </xf>
    <xf numFmtId="3" fontId="2" fillId="8" borderId="6" xfId="9" applyNumberFormat="1" applyFon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3" fontId="1" fillId="5" borderId="6" xfId="9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49" fontId="1" fillId="5" borderId="6" xfId="9" applyNumberFormat="1" applyFont="1" applyFill="1" applyBorder="1" applyAlignment="1">
      <alignment horizontal="center" vertical="center" wrapText="1"/>
    </xf>
  </cellXfs>
  <cellStyles count="83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1.374533253963959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11157</c:v>
                </c:pt>
                <c:pt idx="1">
                  <c:v>11556</c:v>
                </c:pt>
                <c:pt idx="2">
                  <c:v>11635</c:v>
                </c:pt>
                <c:pt idx="3">
                  <c:v>11539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3-4A52-9ACA-3B5C8920F00D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11604</c:v>
                </c:pt>
                <c:pt idx="1">
                  <c:v>12039</c:v>
                </c:pt>
                <c:pt idx="2">
                  <c:v>12109</c:v>
                </c:pt>
                <c:pt idx="3">
                  <c:v>11965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23-4A52-9ACA-3B5C8920F00D}"/>
            </c:ext>
          </c:extLst>
        </c:ser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12047</c:v>
                </c:pt>
                <c:pt idx="1">
                  <c:v>12098</c:v>
                </c:pt>
                <c:pt idx="2">
                  <c:v>11974</c:v>
                </c:pt>
                <c:pt idx="3">
                  <c:v>11540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23-4A52-9ACA-3B5C8920F00D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1B-4452-828C-CC96E8F38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deklaracji'!$C$11:$F$11</c:f>
              <c:numCache>
                <c:formatCode>#,##0</c:formatCode>
                <c:ptCount val="4"/>
                <c:pt idx="0">
                  <c:v>11079</c:v>
                </c:pt>
                <c:pt idx="1">
                  <c:v>10017</c:v>
                </c:pt>
                <c:pt idx="2">
                  <c:v>9659</c:v>
                </c:pt>
                <c:pt idx="3">
                  <c:v>8999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EE3-4FA8-B018-F372AD81D9CC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deklaracji'!$C$12:$F$12</c:f>
              <c:numCache>
                <c:formatCode>#,##0</c:formatCode>
                <c:ptCount val="4"/>
                <c:pt idx="0">
                  <c:v>7727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1B-4452-828C-CC96E8F38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lineChart>
        <c:grouping val="standard"/>
        <c:varyColors val="0"/>
        <c:ser>
          <c:idx val="5"/>
          <c:order val="5"/>
          <c:tx>
            <c:strRef>
              <c:f>'1. Liczba deklaracji'!$B$15</c:f>
              <c:strCache>
                <c:ptCount val="1"/>
                <c:pt idx="0">
                  <c:v>Trend 2018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val>
            <c:numRef>
              <c:f>'1. Liczba deklaracji'!$C$15:$F$15</c:f>
              <c:numCache>
                <c:formatCode>0%</c:formatCode>
                <c:ptCount val="4"/>
                <c:pt idx="0">
                  <c:v>1</c:v>
                </c:pt>
                <c:pt idx="1">
                  <c:v>1.0374870734229575</c:v>
                </c:pt>
                <c:pt idx="2">
                  <c:v>1.0058144364149846</c:v>
                </c:pt>
                <c:pt idx="3">
                  <c:v>0.98810801882897015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1B-4452-828C-CC96E8F38E57}"/>
            </c:ext>
          </c:extLst>
        </c:ser>
        <c:ser>
          <c:idx val="6"/>
          <c:order val="6"/>
          <c:tx>
            <c:strRef>
              <c:f>'1. Liczba deklaracji'!$B$16</c:f>
              <c:strCache>
                <c:ptCount val="1"/>
                <c:pt idx="0">
                  <c:v>Trend 2019</c:v>
                </c:pt>
              </c:strCache>
            </c:strRef>
          </c:tx>
          <c:marker>
            <c:symbol val="none"/>
          </c:marker>
          <c:val>
            <c:numRef>
              <c:f>'1. Liczba deklaracji'!$C$16:$F$16</c:f>
              <c:numCache>
                <c:formatCode>0%</c:formatCode>
                <c:ptCount val="4"/>
                <c:pt idx="0">
                  <c:v>1</c:v>
                </c:pt>
                <c:pt idx="1">
                  <c:v>1.0042334191084918</c:v>
                </c:pt>
                <c:pt idx="2">
                  <c:v>0.98975037196230786</c:v>
                </c:pt>
                <c:pt idx="3">
                  <c:v>0.96375480207115416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C1B-4452-828C-CC96E8F38E57}"/>
            </c:ext>
          </c:extLst>
        </c:ser>
        <c:ser>
          <c:idx val="7"/>
          <c:order val="7"/>
          <c:tx>
            <c:strRef>
              <c:f>'1. Liczba deklaracji'!$B$17</c:f>
              <c:strCache>
                <c:ptCount val="1"/>
                <c:pt idx="0">
                  <c:v>Trend 2020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'1. Liczba deklaracji'!$C$17:$F$17</c:f>
              <c:numCache>
                <c:formatCode>0%</c:formatCode>
                <c:ptCount val="4"/>
                <c:pt idx="0">
                  <c:v>1</c:v>
                </c:pt>
                <c:pt idx="1">
                  <c:v>0.90414297319252646</c:v>
                </c:pt>
                <c:pt idx="2">
                  <c:v>0.96426075671358691</c:v>
                </c:pt>
                <c:pt idx="3">
                  <c:v>0.93166994512889534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C1B-4452-828C-CC96E8F38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24928"/>
        <c:axId val="623627840"/>
      </c:line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2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62362784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623624928"/>
        <c:crosses val="max"/>
        <c:crossBetween val="between"/>
      </c:valAx>
      <c:catAx>
        <c:axId val="623624928"/>
        <c:scaling>
          <c:orientation val="minMax"/>
        </c:scaling>
        <c:delete val="1"/>
        <c:axPos val="b"/>
        <c:majorTickMark val="out"/>
        <c:minorTickMark val="none"/>
        <c:tickLblPos val="nextTo"/>
        <c:crossAx val="623627840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OT'!$P$30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'2. Umowy OT'!$Q$30:$AA$30</c:f>
              <c:numCache>
                <c:formatCode>_-* #\ ##0\ _z_ł_-;\-* #\ ##0\ _z_ł_-;_-* "-"??\ _z_ł_-;_-@_-</c:formatCode>
                <c:ptCount val="11"/>
                <c:pt idx="0">
                  <c:v>421411</c:v>
                </c:pt>
                <c:pt idx="1">
                  <c:v>222475</c:v>
                </c:pt>
                <c:pt idx="2">
                  <c:v>278639</c:v>
                </c:pt>
                <c:pt idx="3">
                  <c:v>285795</c:v>
                </c:pt>
                <c:pt idx="4">
                  <c:v>435692</c:v>
                </c:pt>
                <c:pt idx="5">
                  <c:v>231759</c:v>
                </c:pt>
                <c:pt idx="6">
                  <c:v>207211</c:v>
                </c:pt>
                <c:pt idx="7" formatCode="General">
                  <c:v>64748</c:v>
                </c:pt>
                <c:pt idx="8" formatCode="General">
                  <c:v>186078</c:v>
                </c:pt>
                <c:pt idx="9" formatCode="General">
                  <c:v>47418</c:v>
                </c:pt>
                <c:pt idx="10" formatCode="General">
                  <c:v>90028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OT'!$P$31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'2. Umowy OT'!$Q$31:$AA$31</c:f>
              <c:numCache>
                <c:formatCode>_-* #\ ##0\ _z_ł_-;\-* #\ ##0\ _z_ł_-;_-* "-"??\ _z_ł_-;_-@_-</c:formatCode>
                <c:ptCount val="11"/>
                <c:pt idx="0">
                  <c:v>18439</c:v>
                </c:pt>
                <c:pt idx="1">
                  <c:v>23733</c:v>
                </c:pt>
                <c:pt idx="2">
                  <c:v>31802</c:v>
                </c:pt>
                <c:pt idx="3">
                  <c:v>23338</c:v>
                </c:pt>
                <c:pt idx="4">
                  <c:v>26640</c:v>
                </c:pt>
                <c:pt idx="5">
                  <c:v>32224</c:v>
                </c:pt>
                <c:pt idx="6">
                  <c:v>22513</c:v>
                </c:pt>
                <c:pt idx="7" formatCode="General">
                  <c:v>3309</c:v>
                </c:pt>
                <c:pt idx="8" formatCode="General">
                  <c:v>5286</c:v>
                </c:pt>
                <c:pt idx="9" formatCode="General">
                  <c:v>4231</c:v>
                </c:pt>
                <c:pt idx="10" formatCode="General">
                  <c:v>8577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OT'!$P$32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'2. Umowy OT'!$Q$32:$AA$32</c:f>
              <c:numCache>
                <c:formatCode>_-* #\ ##0\ _z_ł_-;\-* #\ ##0\ _z_ł_-;_-* "-"??\ _z_ł_-;_-@_-</c:formatCode>
                <c:ptCount val="11"/>
                <c:pt idx="0">
                  <c:v>1041</c:v>
                </c:pt>
                <c:pt idx="1">
                  <c:v>1264</c:v>
                </c:pt>
                <c:pt idx="2">
                  <c:v>1853</c:v>
                </c:pt>
                <c:pt idx="3">
                  <c:v>1151</c:v>
                </c:pt>
                <c:pt idx="4">
                  <c:v>1674</c:v>
                </c:pt>
                <c:pt idx="5">
                  <c:v>1476</c:v>
                </c:pt>
                <c:pt idx="6">
                  <c:v>921</c:v>
                </c:pt>
                <c:pt idx="7" formatCode="General">
                  <c:v>107</c:v>
                </c:pt>
                <c:pt idx="8" formatCode="General">
                  <c:v>284</c:v>
                </c:pt>
                <c:pt idx="9" formatCode="General">
                  <c:v>399</c:v>
                </c:pt>
                <c:pt idx="10" formatCode="General">
                  <c:v>652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OT'!$P$33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'2. Umowy OT'!$Q$33:$AA$33</c:f>
              <c:numCache>
                <c:formatCode>_-* #\ ##0\ _z_ł_-;\-* #\ ##0\ _z_ł_-;_-* "-"??\ _z_ł_-;_-@_-</c:formatCode>
                <c:ptCount val="11"/>
                <c:pt idx="0">
                  <c:v>71900</c:v>
                </c:pt>
                <c:pt idx="1">
                  <c:v>61074</c:v>
                </c:pt>
                <c:pt idx="2">
                  <c:v>98827</c:v>
                </c:pt>
                <c:pt idx="3">
                  <c:v>86766</c:v>
                </c:pt>
                <c:pt idx="4">
                  <c:v>75881</c:v>
                </c:pt>
                <c:pt idx="5">
                  <c:v>67125</c:v>
                </c:pt>
                <c:pt idx="6">
                  <c:v>64408</c:v>
                </c:pt>
                <c:pt idx="7" formatCode="General">
                  <c:v>7093</c:v>
                </c:pt>
                <c:pt idx="8" formatCode="General">
                  <c:v>24620</c:v>
                </c:pt>
                <c:pt idx="9" formatCode="General">
                  <c:v>7772</c:v>
                </c:pt>
                <c:pt idx="10" formatCode="General">
                  <c:v>11953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OT'!$P$34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'2. Umowy OT'!$Q$34:$AA$34</c:f>
              <c:numCache>
                <c:formatCode>_-* #\ ##0\ _z_ł_-;\-* #\ ##0\ _z_ł_-;_-* "-"??\ _z_ł_-;_-@_-</c:formatCode>
                <c:ptCount val="11"/>
                <c:pt idx="0">
                  <c:v>5542</c:v>
                </c:pt>
                <c:pt idx="1">
                  <c:v>8151</c:v>
                </c:pt>
                <c:pt idx="2">
                  <c:v>7277</c:v>
                </c:pt>
                <c:pt idx="3">
                  <c:v>3423</c:v>
                </c:pt>
                <c:pt idx="4">
                  <c:v>7482</c:v>
                </c:pt>
                <c:pt idx="5">
                  <c:v>9772</c:v>
                </c:pt>
                <c:pt idx="6">
                  <c:v>5360</c:v>
                </c:pt>
                <c:pt idx="7" formatCode="General">
                  <c:v>633</c:v>
                </c:pt>
                <c:pt idx="8" formatCode="General">
                  <c:v>4604</c:v>
                </c:pt>
                <c:pt idx="9" formatCode="General">
                  <c:v>2748</c:v>
                </c:pt>
                <c:pt idx="10" formatCode="General">
                  <c:v>5967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OT'!$P$35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'2. Umowy OT'!$Q$35:$AA$35</c:f>
              <c:numCache>
                <c:formatCode>_-* #\ ##0\ _z_ł_-;\-* #\ ##0\ _z_ł_-;_-* "-"??\ _z_ł_-;_-@_-</c:formatCode>
                <c:ptCount val="11"/>
                <c:pt idx="0">
                  <c:v>242379</c:v>
                </c:pt>
                <c:pt idx="1">
                  <c:v>181556</c:v>
                </c:pt>
                <c:pt idx="2">
                  <c:v>240364</c:v>
                </c:pt>
                <c:pt idx="3">
                  <c:v>321894</c:v>
                </c:pt>
                <c:pt idx="4">
                  <c:v>246875</c:v>
                </c:pt>
                <c:pt idx="5">
                  <c:v>176515</c:v>
                </c:pt>
                <c:pt idx="6">
                  <c:v>176930</c:v>
                </c:pt>
                <c:pt idx="7" formatCode="General">
                  <c:v>57277</c:v>
                </c:pt>
                <c:pt idx="8" formatCode="General">
                  <c:v>109145</c:v>
                </c:pt>
                <c:pt idx="9" formatCode="General">
                  <c:v>29322</c:v>
                </c:pt>
                <c:pt idx="10" formatCode="General">
                  <c:v>75685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OT'!$E$28</c:f>
              <c:strCache>
                <c:ptCount val="1"/>
                <c:pt idx="0">
                  <c:v> dział 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OT'!$F$28:$K$28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OT'!$E$29</c:f>
              <c:strCache>
                <c:ptCount val="1"/>
                <c:pt idx="0">
                  <c:v> dział II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OT'!$F$29:$K$29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15094</c:v>
                </c:pt>
                <c:pt idx="3">
                  <c:v>21000</c:v>
                </c:pt>
                <c:pt idx="4">
                  <c:v>26704</c:v>
                </c:pt>
                <c:pt idx="5">
                  <c:v>19622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OT'!$E$30</c:f>
              <c:strCache>
                <c:ptCount val="1"/>
                <c:pt idx="0">
                  <c:v> dział III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OT'!$F$30:$K$30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88263</c:v>
                </c:pt>
                <c:pt idx="2">
                  <c:v>83574</c:v>
                </c:pt>
                <c:pt idx="3">
                  <c:v>66859</c:v>
                </c:pt>
                <c:pt idx="4">
                  <c:v>102220</c:v>
                </c:pt>
                <c:pt idx="5">
                  <c:v>89514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OT'!$E$31</c:f>
              <c:strCache>
                <c:ptCount val="1"/>
                <c:pt idx="0">
                  <c:v> dział IV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OT'!$F$31:$K$31</c:f>
              <c:numCache>
                <c:formatCode>_-* #\ ##0\ _z_ł_-;\-* #\ ##0\ _z_ł_-;_-* "-"??\ _z_ł_-;_-@_-</c:formatCode>
                <c:ptCount val="6"/>
                <c:pt idx="0">
                  <c:v>231871</c:v>
                </c:pt>
                <c:pt idx="1">
                  <c:v>320262</c:v>
                </c:pt>
                <c:pt idx="2">
                  <c:v>312620</c:v>
                </c:pt>
                <c:pt idx="3">
                  <c:v>235480</c:v>
                </c:pt>
                <c:pt idx="4">
                  <c:v>281458</c:v>
                </c:pt>
                <c:pt idx="5">
                  <c:v>368254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OT'!$P$30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'3. Podróżni OT'!$Q$30:$AA$30</c:f>
              <c:numCache>
                <c:formatCode>_-* #\ ##0\ _z_ł_-;\-* #\ ##0\ _z_ł_-;_-* "-"??\ _z_ł_-;_-@_-</c:formatCode>
                <c:ptCount val="11"/>
                <c:pt idx="0">
                  <c:v>1067957</c:v>
                </c:pt>
                <c:pt idx="1">
                  <c:v>621369</c:v>
                </c:pt>
                <c:pt idx="2">
                  <c:v>781061</c:v>
                </c:pt>
                <c:pt idx="3">
                  <c:v>762698</c:v>
                </c:pt>
                <c:pt idx="4">
                  <c:v>1125525</c:v>
                </c:pt>
                <c:pt idx="5">
                  <c:v>641010</c:v>
                </c:pt>
                <c:pt idx="6">
                  <c:v>575426</c:v>
                </c:pt>
                <c:pt idx="7" formatCode="General">
                  <c:v>186317</c:v>
                </c:pt>
                <c:pt idx="8" formatCode="General">
                  <c:v>479453</c:v>
                </c:pt>
                <c:pt idx="9" formatCode="General">
                  <c:v>118566</c:v>
                </c:pt>
                <c:pt idx="10" formatCode="General">
                  <c:v>237476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OT'!$P$31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'3. Podróżni OT'!$Q$31:$AA$31</c:f>
              <c:numCache>
                <c:formatCode>_-* #\ ##0\ _z_ł_-;\-* #\ ##0\ _z_ł_-;_-* "-"??\ _z_ł_-;_-@_-</c:formatCode>
                <c:ptCount val="11"/>
                <c:pt idx="0">
                  <c:v>41954</c:v>
                </c:pt>
                <c:pt idx="1">
                  <c:v>56537</c:v>
                </c:pt>
                <c:pt idx="2">
                  <c:v>73408</c:v>
                </c:pt>
                <c:pt idx="3">
                  <c:v>52484</c:v>
                </c:pt>
                <c:pt idx="4">
                  <c:v>60966</c:v>
                </c:pt>
                <c:pt idx="5">
                  <c:v>73637</c:v>
                </c:pt>
                <c:pt idx="6">
                  <c:v>53771</c:v>
                </c:pt>
                <c:pt idx="7" formatCode="General">
                  <c:v>6900</c:v>
                </c:pt>
                <c:pt idx="8" formatCode="General">
                  <c:v>11417</c:v>
                </c:pt>
                <c:pt idx="9" formatCode="General">
                  <c:v>9111</c:v>
                </c:pt>
                <c:pt idx="10" formatCode="General">
                  <c:v>18160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OT'!$P$32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'3. Podróżni OT'!$Q$32:$AA$32</c:f>
              <c:numCache>
                <c:formatCode>_-* #\ ##0\ _z_ł_-;\-* #\ ##0\ _z_ł_-;_-* "-"??\ _z_ł_-;_-@_-</c:formatCode>
                <c:ptCount val="11"/>
                <c:pt idx="0">
                  <c:v>2212</c:v>
                </c:pt>
                <c:pt idx="1">
                  <c:v>2465</c:v>
                </c:pt>
                <c:pt idx="2">
                  <c:v>2888</c:v>
                </c:pt>
                <c:pt idx="3">
                  <c:v>2211</c:v>
                </c:pt>
                <c:pt idx="4">
                  <c:v>3410</c:v>
                </c:pt>
                <c:pt idx="5">
                  <c:v>2965</c:v>
                </c:pt>
                <c:pt idx="6">
                  <c:v>1757</c:v>
                </c:pt>
                <c:pt idx="7" formatCode="General">
                  <c:v>184</c:v>
                </c:pt>
                <c:pt idx="8" formatCode="General">
                  <c:v>470</c:v>
                </c:pt>
                <c:pt idx="9" formatCode="General">
                  <c:v>712</c:v>
                </c:pt>
                <c:pt idx="10" formatCode="General">
                  <c:v>1115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OT'!$P$33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'3. Podróżni OT'!$Q$33:$AA$33</c:f>
              <c:numCache>
                <c:formatCode>_-* #\ ##0\ _z_ł_-;\-* #\ ##0\ _z_ł_-;_-* "-"??\ _z_ł_-;_-@_-</c:formatCode>
                <c:ptCount val="11"/>
                <c:pt idx="0">
                  <c:v>179377</c:v>
                </c:pt>
                <c:pt idx="1">
                  <c:v>184331</c:v>
                </c:pt>
                <c:pt idx="2">
                  <c:v>258413</c:v>
                </c:pt>
                <c:pt idx="3">
                  <c:v>217284</c:v>
                </c:pt>
                <c:pt idx="4">
                  <c:v>192625</c:v>
                </c:pt>
                <c:pt idx="5">
                  <c:v>199750</c:v>
                </c:pt>
                <c:pt idx="6">
                  <c:v>157624</c:v>
                </c:pt>
                <c:pt idx="7" formatCode="General">
                  <c:v>14865</c:v>
                </c:pt>
                <c:pt idx="8" formatCode="General">
                  <c:v>49808</c:v>
                </c:pt>
                <c:pt idx="9" formatCode="General">
                  <c:v>17840</c:v>
                </c:pt>
                <c:pt idx="10" formatCode="General">
                  <c:v>20202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OT'!$P$34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'3. Podróżni OT'!$Q$34:$AA$34</c:f>
              <c:numCache>
                <c:formatCode>_-* #\ ##0\ _z_ł_-;\-* #\ ##0\ _z_ł_-;_-* "-"??\ _z_ł_-;_-@_-</c:formatCode>
                <c:ptCount val="11"/>
                <c:pt idx="0">
                  <c:v>15380</c:v>
                </c:pt>
                <c:pt idx="1">
                  <c:v>23885</c:v>
                </c:pt>
                <c:pt idx="2">
                  <c:v>20163</c:v>
                </c:pt>
                <c:pt idx="3">
                  <c:v>10204</c:v>
                </c:pt>
                <c:pt idx="4">
                  <c:v>21273</c:v>
                </c:pt>
                <c:pt idx="5">
                  <c:v>27977</c:v>
                </c:pt>
                <c:pt idx="6">
                  <c:v>15344</c:v>
                </c:pt>
                <c:pt idx="7" formatCode="General">
                  <c:v>1636</c:v>
                </c:pt>
                <c:pt idx="8" formatCode="General">
                  <c:v>10627</c:v>
                </c:pt>
                <c:pt idx="9" formatCode="General">
                  <c:v>6746</c:v>
                </c:pt>
                <c:pt idx="10" formatCode="General">
                  <c:v>11594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OT'!$P$35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OT'!$Q$29:$AA$29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'3. Podróżni OT'!$Q$35:$AA$35</c:f>
              <c:numCache>
                <c:formatCode>_-* #\ ##0\ _z_ł_-;\-* #\ ##0\ _z_ł_-;_-* "-"??\ _z_ł_-;_-@_-</c:formatCode>
                <c:ptCount val="11"/>
                <c:pt idx="0">
                  <c:v>787960</c:v>
                </c:pt>
                <c:pt idx="1">
                  <c:v>781994</c:v>
                </c:pt>
                <c:pt idx="2">
                  <c:v>851462</c:v>
                </c:pt>
                <c:pt idx="3">
                  <c:v>1093538</c:v>
                </c:pt>
                <c:pt idx="4">
                  <c:v>777926</c:v>
                </c:pt>
                <c:pt idx="5">
                  <c:v>722491</c:v>
                </c:pt>
                <c:pt idx="6">
                  <c:v>531354</c:v>
                </c:pt>
                <c:pt idx="7" formatCode="General">
                  <c:v>104935</c:v>
                </c:pt>
                <c:pt idx="8" formatCode="General">
                  <c:v>282719</c:v>
                </c:pt>
                <c:pt idx="9" formatCode="General">
                  <c:v>70899</c:v>
                </c:pt>
                <c:pt idx="10" formatCode="General">
                  <c:v>106807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OT'!$B$29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OT'!$C$29:$H$29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OT'!$B$30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OT'!$C$30:$H$30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OT'!$B$31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OT'!$C$31:$H$31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214418</c:v>
                </c:pt>
                <c:pt idx="2">
                  <c:v>198657</c:v>
                </c:pt>
                <c:pt idx="3">
                  <c:v>185493</c:v>
                </c:pt>
                <c:pt idx="4">
                  <c:v>262373</c:v>
                </c:pt>
                <c:pt idx="5">
                  <c:v>225292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OT'!$B$32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OT'!$C$32:$H$32</c:f>
              <c:numCache>
                <c:formatCode>_-* #\ ##0\ _z_ł_-;\-* #\ ##0\ _z_ł_-;_-* "-"??\ _z_ł_-;_-@_-</c:formatCode>
                <c:ptCount val="6"/>
                <c:pt idx="0">
                  <c:v>834979</c:v>
                </c:pt>
                <c:pt idx="1">
                  <c:v>1188356</c:v>
                </c:pt>
                <c:pt idx="2">
                  <c:v>872733</c:v>
                </c:pt>
                <c:pt idx="3">
                  <c:v>811905</c:v>
                </c:pt>
                <c:pt idx="4">
                  <c:v>936133</c:v>
                </c:pt>
                <c:pt idx="5">
                  <c:v>1322315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PUNPUT'!$B$28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PUNPUT'!$C$27:$M$27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'4. Umowy i Podróżni PUNPUT'!$C$28:$M$28</c:f>
              <c:numCache>
                <c:formatCode>_-* #\ ##0\ _z_ł_-;\-* #\ ##0\ _z_ł_-;_-* "-"??\ _z_ł_-;_-@_-</c:formatCode>
                <c:ptCount val="11"/>
                <c:pt idx="0">
                  <c:v>258</c:v>
                </c:pt>
                <c:pt idx="1">
                  <c:v>360</c:v>
                </c:pt>
                <c:pt idx="2">
                  <c:v>513</c:v>
                </c:pt>
                <c:pt idx="3">
                  <c:v>891</c:v>
                </c:pt>
                <c:pt idx="4">
                  <c:v>1119</c:v>
                </c:pt>
                <c:pt idx="5">
                  <c:v>892</c:v>
                </c:pt>
                <c:pt idx="6">
                  <c:v>678</c:v>
                </c:pt>
                <c:pt idx="7" formatCode="General">
                  <c:v>181</c:v>
                </c:pt>
                <c:pt idx="8" formatCode="General">
                  <c:v>346</c:v>
                </c:pt>
                <c:pt idx="9" formatCode="General">
                  <c:v>292</c:v>
                </c:pt>
                <c:pt idx="10" formatCode="General">
                  <c:v>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PUNPUT'!$B$29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PUNPUT'!$C$27:$M$27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'4. Umowy i Podróżni PUNPUT'!$C$29:$M$29</c:f>
              <c:numCache>
                <c:formatCode>_-* #\ ##0\ _z_ł_-;\-* #\ ##0\ _z_ł_-;_-* "-"??\ _z_ł_-;_-@_-</c:formatCode>
                <c:ptCount val="11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7</c:v>
                </c:pt>
                <c:pt idx="5">
                  <c:v>23</c:v>
                </c:pt>
                <c:pt idx="6">
                  <c:v>4</c:v>
                </c:pt>
                <c:pt idx="7" formatCode="General">
                  <c:v>0</c:v>
                </c:pt>
                <c:pt idx="8" formatCode="General">
                  <c:v>0</c:v>
                </c:pt>
                <c:pt idx="9" formatCode="General">
                  <c:v>1</c:v>
                </c:pt>
                <c:pt idx="10" formatCode="General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PUNPUT'!$B$30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PUNPUT'!$C$27:$M$27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'4. Umowy i Podróżni PUNPUT'!$C$30:$M$30</c:f>
              <c:numCache>
                <c:formatCode>_-* #\ ##0\ _z_ł_-;\-* #\ ##0\ _z_ł_-;_-* "-"??\ _z_ł_-;_-@_-</c:formatCode>
                <c:ptCount val="11"/>
                <c:pt idx="0">
                  <c:v>866</c:v>
                </c:pt>
                <c:pt idx="1">
                  <c:v>1333</c:v>
                </c:pt>
                <c:pt idx="2">
                  <c:v>1557</c:v>
                </c:pt>
                <c:pt idx="3">
                  <c:v>2626</c:v>
                </c:pt>
                <c:pt idx="4">
                  <c:v>2685</c:v>
                </c:pt>
                <c:pt idx="5">
                  <c:v>2098</c:v>
                </c:pt>
                <c:pt idx="6">
                  <c:v>1610</c:v>
                </c:pt>
                <c:pt idx="7" formatCode="General">
                  <c:v>340</c:v>
                </c:pt>
                <c:pt idx="8" formatCode="General">
                  <c:v>1276</c:v>
                </c:pt>
                <c:pt idx="9" formatCode="General">
                  <c:v>362</c:v>
                </c:pt>
                <c:pt idx="10" formatCode="General">
                  <c:v>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PUNPUT'!$B$31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4A-484A-BFCE-337BB2C207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PUNPUT'!$C$27:$M$27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'4. Umowy i Podróżni PUNPUT'!$C$31:$M$31</c:f>
              <c:numCache>
                <c:formatCode>_-* #\ ##0\ _z_ł_-;\-* #\ ##0\ _z_ł_-;_-* "-"??\ _z_ł_-;_-@_-</c:formatCode>
                <c:ptCount val="11"/>
                <c:pt idx="0">
                  <c:v>14</c:v>
                </c:pt>
                <c:pt idx="1">
                  <c:v>155</c:v>
                </c:pt>
                <c:pt idx="2">
                  <c:v>4</c:v>
                </c:pt>
                <c:pt idx="3">
                  <c:v>157</c:v>
                </c:pt>
                <c:pt idx="4">
                  <c:v>151</c:v>
                </c:pt>
                <c:pt idx="5">
                  <c:v>103</c:v>
                </c:pt>
                <c:pt idx="6">
                  <c:v>15</c:v>
                </c:pt>
                <c:pt idx="7" formatCode="General">
                  <c:v>42</c:v>
                </c:pt>
                <c:pt idx="8" formatCode="General">
                  <c:v>116</c:v>
                </c:pt>
                <c:pt idx="9" formatCode="General">
                  <c:v>69</c:v>
                </c:pt>
                <c:pt idx="10" formatCode="General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PUNPUT'!$B$32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PUNPUT'!$C$27:$M$27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'4. Umowy i Podróżni PUNPUT'!$C$32:$M$32</c:f>
              <c:numCache>
                <c:formatCode>_-* #\ ##0\ _z_ł_-;\-* #\ ##0\ _z_ł_-;_-* "-"??\ _z_ł_-;_-@_-</c:formatCode>
                <c:ptCount val="11"/>
                <c:pt idx="0">
                  <c:v>492</c:v>
                </c:pt>
                <c:pt idx="1">
                  <c:v>575</c:v>
                </c:pt>
                <c:pt idx="2">
                  <c:v>729</c:v>
                </c:pt>
                <c:pt idx="3">
                  <c:v>1349</c:v>
                </c:pt>
                <c:pt idx="4">
                  <c:v>1278</c:v>
                </c:pt>
                <c:pt idx="5">
                  <c:v>962</c:v>
                </c:pt>
                <c:pt idx="6">
                  <c:v>747</c:v>
                </c:pt>
                <c:pt idx="7" formatCode="General">
                  <c:v>309</c:v>
                </c:pt>
                <c:pt idx="8" formatCode="General">
                  <c:v>544</c:v>
                </c:pt>
                <c:pt idx="9" formatCode="General">
                  <c:v>87</c:v>
                </c:pt>
                <c:pt idx="10" formatCode="General">
                  <c:v>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PUNPUT'!$Q$28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PUNPUT'!$R$27:$AB$27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'4. Umowy i Podróżni PUNPUT'!$R$28:$AB$28</c:f>
              <c:numCache>
                <c:formatCode>_-* #\ ##0\ _z_ł_-;\-* #\ ##0\ _z_ł_-;_-* "-"??\ _z_ł_-;_-@_-</c:formatCode>
                <c:ptCount val="11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1649</c:v>
                </c:pt>
                <c:pt idx="4">
                  <c:v>2026</c:v>
                </c:pt>
                <c:pt idx="5">
                  <c:v>1618</c:v>
                </c:pt>
                <c:pt idx="6">
                  <c:v>1203</c:v>
                </c:pt>
                <c:pt idx="7" formatCode="General">
                  <c:v>300</c:v>
                </c:pt>
                <c:pt idx="8" formatCode="General">
                  <c:v>564</c:v>
                </c:pt>
                <c:pt idx="9" formatCode="General">
                  <c:v>474</c:v>
                </c:pt>
                <c:pt idx="10" formatCode="General">
                  <c:v>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PUNPUT'!$Q$29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PUNPUT'!$R$27:$AB$27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'4. Umowy i Podróżni PUNPUT'!$R$29:$AB$29</c:f>
              <c:numCache>
                <c:formatCode>_-* #\ ##0\ _z_ł_-;\-* #\ ##0\ _z_ł_-;_-* "-"??\ _z_ł_-;_-@_-</c:formatCode>
                <c:ptCount val="11"/>
                <c:pt idx="0">
                  <c:v>3</c:v>
                </c:pt>
                <c:pt idx="1">
                  <c:v>6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  <c:pt idx="6">
                  <c:v>9</c:v>
                </c:pt>
                <c:pt idx="7" formatCode="General">
                  <c:v>0</c:v>
                </c:pt>
                <c:pt idx="8" formatCode="General">
                  <c:v>0</c:v>
                </c:pt>
                <c:pt idx="9" formatCode="General">
                  <c:v>4</c:v>
                </c:pt>
                <c:pt idx="10" formatCode="General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PUNPUT'!$Q$30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PUNPUT'!$R$27:$AB$27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'4. Umowy i Podróżni PUNPUT'!$R$30:$AB$30</c:f>
              <c:numCache>
                <c:formatCode>_-* #\ ##0\ _z_ł_-;\-* #\ ##0\ _z_ł_-;_-* "-"??\ _z_ł_-;_-@_-</c:formatCode>
                <c:ptCount val="11"/>
                <c:pt idx="0">
                  <c:v>1678</c:v>
                </c:pt>
                <c:pt idx="1">
                  <c:v>2294</c:v>
                </c:pt>
                <c:pt idx="2">
                  <c:v>3125</c:v>
                </c:pt>
                <c:pt idx="3">
                  <c:v>5094</c:v>
                </c:pt>
                <c:pt idx="4">
                  <c:v>5031</c:v>
                </c:pt>
                <c:pt idx="5">
                  <c:v>3958</c:v>
                </c:pt>
                <c:pt idx="6">
                  <c:v>3165</c:v>
                </c:pt>
                <c:pt idx="7" formatCode="General">
                  <c:v>691</c:v>
                </c:pt>
                <c:pt idx="8" formatCode="General">
                  <c:v>2393</c:v>
                </c:pt>
                <c:pt idx="9" formatCode="General">
                  <c:v>543</c:v>
                </c:pt>
                <c:pt idx="10" formatCode="General">
                  <c:v>413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PUNPUT'!$Q$31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PUNPUT'!$R$27:$AB$27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'4. Umowy i Podróżni PUNPUT'!$R$31:$AB$31</c:f>
              <c:numCache>
                <c:formatCode>_-* #\ ##0\ _z_ł_-;\-* #\ ##0\ _z_ł_-;_-* "-"??\ _z_ł_-;_-@_-</c:formatCode>
                <c:ptCount val="11"/>
                <c:pt idx="0">
                  <c:v>67</c:v>
                </c:pt>
                <c:pt idx="1">
                  <c:v>273</c:v>
                </c:pt>
                <c:pt idx="2">
                  <c:v>92</c:v>
                </c:pt>
                <c:pt idx="3">
                  <c:v>287</c:v>
                </c:pt>
                <c:pt idx="4">
                  <c:v>485</c:v>
                </c:pt>
                <c:pt idx="5">
                  <c:v>204</c:v>
                </c:pt>
                <c:pt idx="6">
                  <c:v>38</c:v>
                </c:pt>
                <c:pt idx="7" formatCode="General">
                  <c:v>64</c:v>
                </c:pt>
                <c:pt idx="8" formatCode="General">
                  <c:v>343</c:v>
                </c:pt>
                <c:pt idx="9" formatCode="General">
                  <c:v>220</c:v>
                </c:pt>
                <c:pt idx="10" formatCode="General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PUNPUT'!$Q$32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PUNPUT'!$R$27:$AB$27</c:f>
              <c:strCache>
                <c:ptCount val="11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  <c:pt idx="9">
                  <c:v>Q4 2020</c:v>
                </c:pt>
                <c:pt idx="10">
                  <c:v>Q1 2021</c:v>
                </c:pt>
              </c:strCache>
            </c:strRef>
          </c:cat>
          <c:val>
            <c:numRef>
              <c:f>'4. Umowy i Podróżni PUNPUT'!$R$32:$AB$32</c:f>
              <c:numCache>
                <c:formatCode>_-* #\ ##0\ _z_ł_-;\-* #\ ##0\ _z_ł_-;_-* "-"??\ _z_ł_-;_-@_-</c:formatCode>
                <c:ptCount val="11"/>
                <c:pt idx="0">
                  <c:v>1517</c:v>
                </c:pt>
                <c:pt idx="1">
                  <c:v>1747</c:v>
                </c:pt>
                <c:pt idx="2">
                  <c:v>1845</c:v>
                </c:pt>
                <c:pt idx="3">
                  <c:v>5567</c:v>
                </c:pt>
                <c:pt idx="4">
                  <c:v>2732</c:v>
                </c:pt>
                <c:pt idx="5">
                  <c:v>4089</c:v>
                </c:pt>
                <c:pt idx="6">
                  <c:v>2489</c:v>
                </c:pt>
                <c:pt idx="7" formatCode="General">
                  <c:v>393</c:v>
                </c:pt>
                <c:pt idx="8" formatCode="General">
                  <c:v>1057</c:v>
                </c:pt>
                <c:pt idx="9" formatCode="General">
                  <c:v>404</c:v>
                </c:pt>
                <c:pt idx="10" formatCode="General">
                  <c:v>402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215135</c:v>
                </c:pt>
                <c:pt idx="5">
                  <c:v>246153</c:v>
                </c:pt>
                <c:pt idx="6">
                  <c:v>274789</c:v>
                </c:pt>
                <c:pt idx="7">
                  <c:v>250738</c:v>
                </c:pt>
                <c:pt idx="8">
                  <c:v>193131</c:v>
                </c:pt>
                <c:pt idx="9">
                  <c:v>197322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237923</c:v>
                </c:pt>
                <c:pt idx="1">
                  <c:v>205991</c:v>
                </c:pt>
                <c:pt idx="2">
                  <c:v>225966</c:v>
                </c:pt>
                <c:pt idx="3">
                  <c:v>242951</c:v>
                </c:pt>
                <c:pt idx="4">
                  <c:v>251482</c:v>
                </c:pt>
                <c:pt idx="5">
                  <c:v>274145</c:v>
                </c:pt>
                <c:pt idx="6">
                  <c:v>286803</c:v>
                </c:pt>
                <c:pt idx="7">
                  <c:v>257994</c:v>
                </c:pt>
                <c:pt idx="8">
                  <c:v>217548</c:v>
                </c:pt>
                <c:pt idx="9">
                  <c:v>183829</c:v>
                </c:pt>
                <c:pt idx="10">
                  <c:v>163475</c:v>
                </c:pt>
                <c:pt idx="11">
                  <c:v>153373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229144</c:v>
                </c:pt>
                <c:pt idx="1">
                  <c:v>206904</c:v>
                </c:pt>
                <c:pt idx="2">
                  <c:v>225518</c:v>
                </c:pt>
                <c:pt idx="3">
                  <c:v>199432</c:v>
                </c:pt>
                <c:pt idx="4">
                  <c:v>274392</c:v>
                </c:pt>
                <c:pt idx="5">
                  <c:v>253570</c:v>
                </c:pt>
                <c:pt idx="6">
                  <c:v>302183</c:v>
                </c:pt>
                <c:pt idx="7">
                  <c:v>255317</c:v>
                </c:pt>
                <c:pt idx="8">
                  <c:v>241984</c:v>
                </c:pt>
                <c:pt idx="9">
                  <c:v>193750</c:v>
                </c:pt>
                <c:pt idx="10">
                  <c:v>171271</c:v>
                </c:pt>
                <c:pt idx="11">
                  <c:v>157928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246765</c:v>
                </c:pt>
                <c:pt idx="1">
                  <c:v>183940</c:v>
                </c:pt>
                <c:pt idx="2">
                  <c:v>49692</c:v>
                </c:pt>
                <c:pt idx="3">
                  <c:v>9788</c:v>
                </c:pt>
                <c:pt idx="4">
                  <c:v>33264</c:v>
                </c:pt>
                <c:pt idx="5">
                  <c:v>90987</c:v>
                </c:pt>
                <c:pt idx="6">
                  <c:v>139350</c:v>
                </c:pt>
                <c:pt idx="7">
                  <c:v>106308</c:v>
                </c:pt>
                <c:pt idx="8">
                  <c:v>86641</c:v>
                </c:pt>
                <c:pt idx="9">
                  <c:v>35235</c:v>
                </c:pt>
                <c:pt idx="10">
                  <c:v>22590</c:v>
                </c:pt>
                <c:pt idx="11">
                  <c:v>34876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ser>
          <c:idx val="4"/>
          <c:order val="4"/>
          <c:tx>
            <c:v>2021</c:v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miesiąc'!$C$12:$E$12</c:f>
              <c:numCache>
                <c:formatCode>_-* #\ ##0\ _z_ł_-;\-* #\ ##0\ _z_ł_-;_-* "-"??\ _z_ł_-;_-@_-</c:formatCode>
                <c:ptCount val="3"/>
                <c:pt idx="0">
                  <c:v>47778</c:v>
                </c:pt>
                <c:pt idx="1">
                  <c:v>68219</c:v>
                </c:pt>
                <c:pt idx="2">
                  <c:v>77458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5B-4311-A31A-9ED8A8E0C9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miesiąc'!$B$35:$M$35</c:f>
              <c:numCache>
                <c:formatCode>_(* #,##0.00_);_(* \(#,##0.00\);_(* "-"??_);_(@_)</c:formatCode>
                <c:ptCount val="12"/>
                <c:pt idx="0">
                  <c:v>2.863656705921465</c:v>
                </c:pt>
                <c:pt idx="1">
                  <c:v>2.8770031354728087</c:v>
                </c:pt>
                <c:pt idx="2">
                  <c:v>3.3451462716295284</c:v>
                </c:pt>
                <c:pt idx="3">
                  <c:v>3.1360125219671242</c:v>
                </c:pt>
                <c:pt idx="4">
                  <c:v>3.3168243196132661</c:v>
                </c:pt>
                <c:pt idx="5">
                  <c:v>2.9711845884470227</c:v>
                </c:pt>
                <c:pt idx="6">
                  <c:v>2.4471430806910028</c:v>
                </c:pt>
                <c:pt idx="7">
                  <c:v>2.5314352032799179</c:v>
                </c:pt>
                <c:pt idx="8">
                  <c:v>3.0161237709119715</c:v>
                </c:pt>
                <c:pt idx="9">
                  <c:v>3.1627492119479834</c:v>
                </c:pt>
                <c:pt idx="10">
                  <c:v>3.011943154636274</c:v>
                </c:pt>
                <c:pt idx="11">
                  <c:v>2.937066345910357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miesiąc'!$B$36:$M$36</c:f>
              <c:numCache>
                <c:formatCode>_(* #,##0.00_);_(* \(#,##0.00\);_(* "-"??_);_(@_)</c:formatCode>
                <c:ptCount val="12"/>
                <c:pt idx="0">
                  <c:v>2.7684040634995357</c:v>
                </c:pt>
                <c:pt idx="1">
                  <c:v>2.9340408076080995</c:v>
                </c:pt>
                <c:pt idx="2">
                  <c:v>3.1563376791198676</c:v>
                </c:pt>
                <c:pt idx="3">
                  <c:v>2.9814118896402979</c:v>
                </c:pt>
                <c:pt idx="4">
                  <c:v>3.2427658043120382</c:v>
                </c:pt>
                <c:pt idx="5">
                  <c:v>2.9945466815006658</c:v>
                </c:pt>
                <c:pt idx="6">
                  <c:v>2.5774033047074125</c:v>
                </c:pt>
                <c:pt idx="7">
                  <c:v>2.6324565687574131</c:v>
                </c:pt>
                <c:pt idx="8">
                  <c:v>3.1266938790519792</c:v>
                </c:pt>
                <c:pt idx="9">
                  <c:v>3.4788471895076403</c:v>
                </c:pt>
                <c:pt idx="10">
                  <c:v>3.4217709129836367</c:v>
                </c:pt>
                <c:pt idx="11">
                  <c:v>3.108108989196273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miesiąc'!$B$37:$M$37</c:f>
              <c:numCache>
                <c:formatCode>_(* #,##0.00_);_(* \(#,##0.00\);_(* "-"??_);_(@_)</c:formatCode>
                <c:ptCount val="12"/>
                <c:pt idx="0">
                  <c:v>2.8765623363474497</c:v>
                </c:pt>
                <c:pt idx="1">
                  <c:v>3.0236728144453466</c:v>
                </c:pt>
                <c:pt idx="2">
                  <c:v>3.1422458517723642</c:v>
                </c:pt>
                <c:pt idx="3">
                  <c:v>3.0044125315897148</c:v>
                </c:pt>
                <c:pt idx="4">
                  <c:v>2.9085104521997724</c:v>
                </c:pt>
                <c:pt idx="5">
                  <c:v>2.9726426627755651</c:v>
                </c:pt>
                <c:pt idx="6">
                  <c:v>2.5331206586737176</c:v>
                </c:pt>
                <c:pt idx="7">
                  <c:v>2.6659956054630127</c:v>
                </c:pt>
                <c:pt idx="8">
                  <c:v>3.0823236247024597</c:v>
                </c:pt>
                <c:pt idx="9">
                  <c:v>3.4461058064516128</c:v>
                </c:pt>
                <c:pt idx="10">
                  <c:v>3.1646863742256426</c:v>
                </c:pt>
                <c:pt idx="11">
                  <c:v>2.9635656754976951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tx>
            <c:v>2020</c:v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miesiąc'!$B$38:$M$38</c:f>
              <c:numCache>
                <c:formatCode>_(* #,##0.00_);_(* \(#,##0.00\);_(* "-"??_);_(@_)</c:formatCode>
                <c:ptCount val="12"/>
                <c:pt idx="0">
                  <c:v>2.7600267460944625</c:v>
                </c:pt>
                <c:pt idx="1">
                  <c:v>2.8759432423616396</c:v>
                </c:pt>
                <c:pt idx="2">
                  <c:v>2.6583957176205426</c:v>
                </c:pt>
                <c:pt idx="3">
                  <c:v>2.2760523089497342</c:v>
                </c:pt>
                <c:pt idx="4">
                  <c:v>2.6192881192881194</c:v>
                </c:pt>
                <c:pt idx="5">
                  <c:v>2.2737204215986901</c:v>
                </c:pt>
                <c:pt idx="6">
                  <c:v>2.4494151417294581</c:v>
                </c:pt>
                <c:pt idx="7">
                  <c:v>2.5225194717236707</c:v>
                </c:pt>
                <c:pt idx="8">
                  <c:v>2.6472570722867927</c:v>
                </c:pt>
                <c:pt idx="9">
                  <c:v>2.6208883212714631</c:v>
                </c:pt>
                <c:pt idx="10">
                  <c:v>2.4505976095617532</c:v>
                </c:pt>
                <c:pt idx="11">
                  <c:v>2.2311331574721871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ser>
          <c:idx val="4"/>
          <c:order val="4"/>
          <c:tx>
            <c:v>2021</c:v>
          </c:tx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miesiąc'!$B$39:$D$39</c:f>
              <c:numCache>
                <c:formatCode>_(* #,##0.00_);_(* \(#,##0.00\);_(* "-"??_);_(@_)</c:formatCode>
                <c:ptCount val="3"/>
                <c:pt idx="0">
                  <c:v>2.1135250533718448</c:v>
                </c:pt>
                <c:pt idx="1">
                  <c:v>2.0576965361556163</c:v>
                </c:pt>
                <c:pt idx="2">
                  <c:v>2.0031371840223087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77-48A8-A65D-635D41699B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0</xdr:rowOff>
    </xdr:from>
    <xdr:to>
      <xdr:col>1</xdr:col>
      <xdr:colOff>3166110</xdr:colOff>
      <xdr:row>7</xdr:row>
      <xdr:rowOff>189738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0"/>
          <a:ext cx="2880360" cy="1542288"/>
        </a:xfrm>
        <a:prstGeom prst="rect">
          <a:avLst/>
        </a:prstGeom>
      </xdr:spPr>
    </xdr:pic>
    <xdr:clientData/>
  </xdr:twoCellAnchor>
  <xdr:twoCellAnchor editAs="oneCell">
    <xdr:from>
      <xdr:col>1</xdr:col>
      <xdr:colOff>3140850</xdr:colOff>
      <xdr:row>0</xdr:row>
      <xdr:rowOff>0</xdr:rowOff>
    </xdr:from>
    <xdr:to>
      <xdr:col>1</xdr:col>
      <xdr:colOff>6356490</xdr:colOff>
      <xdr:row>7</xdr:row>
      <xdr:rowOff>189738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0450" y="0"/>
          <a:ext cx="3215640" cy="15422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582706</xdr:colOff>
      <xdr:row>14</xdr:row>
      <xdr:rowOff>131542</xdr:rowOff>
    </xdr:from>
    <xdr:to>
      <xdr:col>7</xdr:col>
      <xdr:colOff>392205</xdr:colOff>
      <xdr:row>38</xdr:row>
      <xdr:rowOff>179292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772588</xdr:colOff>
      <xdr:row>18</xdr:row>
      <xdr:rowOff>105844</xdr:rowOff>
    </xdr:from>
    <xdr:to>
      <xdr:col>23</xdr:col>
      <xdr:colOff>560915</xdr:colOff>
      <xdr:row>40</xdr:row>
      <xdr:rowOff>105843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31754</xdr:colOff>
      <xdr:row>18</xdr:row>
      <xdr:rowOff>99476</xdr:rowOff>
    </xdr:from>
    <xdr:to>
      <xdr:col>11</xdr:col>
      <xdr:colOff>21167</xdr:colOff>
      <xdr:row>40</xdr:row>
      <xdr:rowOff>95245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814915</xdr:colOff>
      <xdr:row>19</xdr:row>
      <xdr:rowOff>105835</xdr:rowOff>
    </xdr:from>
    <xdr:to>
      <xdr:col>23</xdr:col>
      <xdr:colOff>613831</xdr:colOff>
      <xdr:row>41</xdr:row>
      <xdr:rowOff>127002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105822</xdr:rowOff>
    </xdr:from>
    <xdr:to>
      <xdr:col>10</xdr:col>
      <xdr:colOff>846667</xdr:colOff>
      <xdr:row>41</xdr:row>
      <xdr:rowOff>105823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105837</xdr:colOff>
      <xdr:row>19</xdr:row>
      <xdr:rowOff>7415</xdr:rowOff>
    </xdr:from>
    <xdr:to>
      <xdr:col>11</xdr:col>
      <xdr:colOff>95250</xdr:colOff>
      <xdr:row>39</xdr:row>
      <xdr:rowOff>75151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74086</xdr:colOff>
      <xdr:row>19</xdr:row>
      <xdr:rowOff>39182</xdr:rowOff>
    </xdr:from>
    <xdr:to>
      <xdr:col>25</xdr:col>
      <xdr:colOff>571499</xdr:colOff>
      <xdr:row>39</xdr:row>
      <xdr:rowOff>106918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275168</xdr:colOff>
      <xdr:row>14</xdr:row>
      <xdr:rowOff>179940</xdr:rowOff>
    </xdr:from>
    <xdr:to>
      <xdr:col>11</xdr:col>
      <xdr:colOff>63500</xdr:colOff>
      <xdr:row>43</xdr:row>
      <xdr:rowOff>66023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31751</xdr:colOff>
      <xdr:row>14</xdr:row>
      <xdr:rowOff>169357</xdr:rowOff>
    </xdr:from>
    <xdr:to>
      <xdr:col>23</xdr:col>
      <xdr:colOff>592666</xdr:colOff>
      <xdr:row>43</xdr:row>
      <xdr:rowOff>55440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abSelected="1" zoomScaleNormal="100" workbookViewId="0">
      <selection activeCell="B54" sqref="B54"/>
    </sheetView>
  </sheetViews>
  <sheetFormatPr defaultRowHeight="15"/>
  <cols>
    <col min="1" max="1" width="9.140625" style="2"/>
    <col min="2" max="2" width="101" style="15" customWidth="1"/>
    <col min="3" max="16384" width="9.140625" style="2"/>
  </cols>
  <sheetData>
    <row r="1" spans="2:53" ht="16.5" customHeight="1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195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algorithmName="SHA-512" hashValue="xX1S9OrALmLG/rdkuyTOXCLqnZzyJe/2liVc1RSkBuVunuz5/ZWGuYVjzanKrisKa4e1VzafuCbvMHnRCg/JsA==" saltValue="ogAC86LhoNmW/7GQ97c9rQ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35" sqref="B35"/>
    </sheetView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83</v>
      </c>
      <c r="C9" s="16"/>
      <c r="D9" s="16"/>
      <c r="E9" s="16"/>
      <c r="F9" s="16"/>
    </row>
    <row r="10" spans="1:6" s="6" customFormat="1" ht="25.5">
      <c r="A10" s="16"/>
      <c r="B10" s="17" t="s">
        <v>84</v>
      </c>
      <c r="C10" s="16"/>
      <c r="D10" s="16"/>
      <c r="E10" s="16"/>
      <c r="F10" s="16"/>
    </row>
    <row r="11" spans="1:6" s="6" customFormat="1" ht="25.5">
      <c r="A11" s="16"/>
      <c r="B11" s="17" t="s">
        <v>85</v>
      </c>
      <c r="C11" s="16"/>
      <c r="D11" s="16"/>
      <c r="E11" s="16"/>
      <c r="F11" s="16"/>
    </row>
    <row r="12" spans="1:6" s="6" customFormat="1" ht="25.5">
      <c r="A12" s="16"/>
      <c r="B12" s="17" t="s">
        <v>82</v>
      </c>
      <c r="C12" s="16"/>
      <c r="D12" s="16"/>
      <c r="E12" s="16"/>
      <c r="F12" s="16"/>
    </row>
    <row r="13" spans="1:6" s="6" customFormat="1" ht="25.5">
      <c r="A13" s="16"/>
      <c r="B13" s="17" t="s">
        <v>81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Zz8hM0zpYyq/MKueqYoiWv2CcFR2WxmqaSwqz9GGmYTEbpeX/Knb32BN6FlqhTWbSVg1Ue61b1X0z67A0dGNog==" saltValue="UVLQPICZOqmsX7kXTmFhQQ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zoomScale="90" zoomScaleNormal="90" workbookViewId="0">
      <selection activeCell="B53" sqref="B53"/>
    </sheetView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82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8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83" t="s">
        <v>86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83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83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84" t="s">
        <v>196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83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83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88" t="s">
        <v>87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85" t="s">
        <v>74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86" t="s">
        <v>75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87" t="s">
        <v>76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86" t="s">
        <v>77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8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83" t="s">
        <v>88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86" t="s">
        <v>55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86" t="s">
        <v>56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86" t="s">
        <v>66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86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86" t="s">
        <v>68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86" t="s">
        <v>57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86" t="s">
        <v>58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86" t="s">
        <v>89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86" t="s">
        <v>59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86" t="s">
        <v>60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86" t="s">
        <v>61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86" t="s">
        <v>62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86" t="s">
        <v>69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8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85" t="s">
        <v>90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85" t="s">
        <v>91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algorithmName="SHA-512" hashValue="ssWPc23lZ0P61xMEYJBoY9Dt9eF2lpvxGe7nibyXK5SSNIvvcbQABnVD+5CEIpZkJ175GBA80yZQKQe6cDBjzg==" saltValue="t00QsEMhFpz92unXkvOfLw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33"/>
  <sheetViews>
    <sheetView showGridLines="0" zoomScale="85" zoomScaleNormal="85" workbookViewId="0">
      <selection activeCell="C62" sqref="C62"/>
    </sheetView>
  </sheetViews>
  <sheetFormatPr defaultRowHeight="15"/>
  <cols>
    <col min="1" max="1" width="9.140625" style="26"/>
    <col min="2" max="2" width="12.140625" style="26" customWidth="1"/>
    <col min="3" max="6" width="25.7109375" style="26" customWidth="1"/>
    <col min="7" max="7" width="9.140625" style="26" customWidth="1"/>
    <col min="8" max="21" width="9.140625" style="26"/>
    <col min="22" max="23" width="9.28515625" style="26" customWidth="1"/>
    <col min="24" max="16384" width="9.140625" style="26"/>
  </cols>
  <sheetData>
    <row r="2" spans="2:10">
      <c r="B2" s="25" t="s">
        <v>5</v>
      </c>
      <c r="J2" s="112"/>
    </row>
    <row r="4" spans="2:10">
      <c r="B4" s="27" t="s">
        <v>106</v>
      </c>
    </row>
    <row r="5" spans="2:10">
      <c r="B5" s="27"/>
    </row>
    <row r="6" spans="2:10">
      <c r="C6" s="155" t="s">
        <v>47</v>
      </c>
      <c r="D6" s="157" t="s">
        <v>48</v>
      </c>
      <c r="E6" s="157" t="s">
        <v>49</v>
      </c>
      <c r="F6" s="159" t="s">
        <v>50</v>
      </c>
    </row>
    <row r="7" spans="2:10">
      <c r="C7" s="156"/>
      <c r="D7" s="158"/>
      <c r="E7" s="158"/>
      <c r="F7" s="160"/>
    </row>
    <row r="8" spans="2:10">
      <c r="B8" s="35">
        <v>2017</v>
      </c>
      <c r="C8" s="77">
        <v>11157</v>
      </c>
      <c r="D8" s="77">
        <v>11556</v>
      </c>
      <c r="E8" s="77">
        <v>11635</v>
      </c>
      <c r="F8" s="80">
        <v>11539</v>
      </c>
      <c r="G8" s="37"/>
      <c r="H8" s="38"/>
    </row>
    <row r="9" spans="2:10">
      <c r="B9" s="35">
        <v>2018</v>
      </c>
      <c r="C9" s="80">
        <v>11604</v>
      </c>
      <c r="D9" s="34">
        <v>12039</v>
      </c>
      <c r="E9" s="34">
        <v>12109</v>
      </c>
      <c r="F9" s="36">
        <v>11965</v>
      </c>
    </row>
    <row r="10" spans="2:10">
      <c r="B10" s="35">
        <v>2019</v>
      </c>
      <c r="C10" s="80">
        <v>12047</v>
      </c>
      <c r="D10" s="34">
        <v>12098</v>
      </c>
      <c r="E10" s="34">
        <v>11974</v>
      </c>
      <c r="F10" s="36">
        <v>11540</v>
      </c>
    </row>
    <row r="11" spans="2:10">
      <c r="B11" s="118">
        <v>2020</v>
      </c>
      <c r="C11" s="80">
        <v>11079</v>
      </c>
      <c r="D11" s="34">
        <v>10017</v>
      </c>
      <c r="E11" s="34">
        <v>9659</v>
      </c>
      <c r="F11" s="36">
        <v>8999</v>
      </c>
      <c r="G11" s="38"/>
    </row>
    <row r="12" spans="2:10">
      <c r="B12" s="146">
        <v>2021</v>
      </c>
      <c r="C12" s="80">
        <v>7727</v>
      </c>
      <c r="D12" s="34"/>
      <c r="E12" s="34"/>
      <c r="F12" s="36"/>
    </row>
    <row r="14" spans="2:10">
      <c r="B14" s="27" t="s">
        <v>107</v>
      </c>
    </row>
    <row r="15" spans="2:10" s="31" customFormat="1">
      <c r="B15" s="31" t="s">
        <v>203</v>
      </c>
      <c r="C15" s="153">
        <v>1</v>
      </c>
      <c r="D15" s="154">
        <f t="shared" ref="D15:F17" si="0">D9/C9</f>
        <v>1.0374870734229575</v>
      </c>
      <c r="E15" s="154">
        <f t="shared" si="0"/>
        <v>1.0058144364149846</v>
      </c>
      <c r="F15" s="154">
        <f t="shared" si="0"/>
        <v>0.98810801882897015</v>
      </c>
    </row>
    <row r="16" spans="2:10" s="31" customFormat="1">
      <c r="B16" s="39" t="s">
        <v>109</v>
      </c>
      <c r="C16" s="153">
        <v>1</v>
      </c>
      <c r="D16" s="153">
        <f t="shared" si="0"/>
        <v>1.0042334191084918</v>
      </c>
      <c r="E16" s="153">
        <f t="shared" si="0"/>
        <v>0.98975037196230786</v>
      </c>
      <c r="F16" s="153">
        <f t="shared" si="0"/>
        <v>0.96375480207115416</v>
      </c>
    </row>
    <row r="17" spans="2:16" s="31" customFormat="1">
      <c r="B17" s="31" t="s">
        <v>204</v>
      </c>
      <c r="C17" s="153">
        <v>1</v>
      </c>
      <c r="D17" s="154">
        <f t="shared" si="0"/>
        <v>0.90414297319252646</v>
      </c>
      <c r="E17" s="154">
        <f t="shared" si="0"/>
        <v>0.96426075671358691</v>
      </c>
      <c r="F17" s="154">
        <f t="shared" si="0"/>
        <v>0.93166994512889534</v>
      </c>
    </row>
    <row r="18" spans="2:16">
      <c r="G18" s="33"/>
      <c r="H18" s="33"/>
      <c r="I18" s="40"/>
      <c r="J18" s="40"/>
      <c r="K18" s="40"/>
      <c r="L18" s="40"/>
      <c r="M18" s="40"/>
      <c r="N18" s="40"/>
      <c r="O18" s="33"/>
      <c r="P18" s="33"/>
    </row>
    <row r="19" spans="2:16">
      <c r="G19" s="33"/>
      <c r="H19" s="31"/>
      <c r="I19" s="28"/>
      <c r="J19" s="28"/>
      <c r="K19" s="28"/>
      <c r="L19" s="28"/>
      <c r="M19" s="28"/>
      <c r="N19" s="28"/>
      <c r="O19" s="31"/>
      <c r="P19" s="33"/>
    </row>
    <row r="20" spans="2:16">
      <c r="G20" s="33"/>
      <c r="H20" s="31"/>
      <c r="I20" s="28"/>
      <c r="J20" s="28"/>
      <c r="K20" s="28"/>
      <c r="L20" s="28"/>
      <c r="M20" s="28"/>
      <c r="N20" s="28"/>
      <c r="O20" s="31"/>
      <c r="P20" s="33"/>
    </row>
    <row r="21" spans="2:16">
      <c r="G21" s="33"/>
      <c r="H21" s="31"/>
      <c r="I21" s="29" t="s">
        <v>9</v>
      </c>
      <c r="J21" s="29" t="s">
        <v>10</v>
      </c>
      <c r="K21" s="29" t="s">
        <v>11</v>
      </c>
      <c r="L21" s="29" t="s">
        <v>12</v>
      </c>
      <c r="M21" s="29" t="s">
        <v>25</v>
      </c>
      <c r="N21" s="28"/>
      <c r="O21" s="31"/>
      <c r="P21" s="33"/>
    </row>
    <row r="22" spans="2:16">
      <c r="G22" s="33"/>
      <c r="H22" s="31"/>
      <c r="I22" s="28">
        <v>10981</v>
      </c>
      <c r="J22" s="28">
        <v>11174</v>
      </c>
      <c r="K22" s="28">
        <v>11123</v>
      </c>
      <c r="L22" s="28">
        <v>10900</v>
      </c>
      <c r="M22" s="28">
        <v>10670</v>
      </c>
      <c r="N22" s="28"/>
      <c r="O22" s="31"/>
      <c r="P22" s="33"/>
    </row>
    <row r="23" spans="2:16">
      <c r="G23" s="33"/>
      <c r="H23" s="31"/>
      <c r="I23" s="28"/>
      <c r="J23" s="28" t="str">
        <f>CONCATENATE(J21,"/",I21)</f>
        <v>Q2 2017/Q1 2017</v>
      </c>
      <c r="K23" s="28" t="str">
        <f>CONCATENATE(K21,"/",J21)</f>
        <v>Q3 2017/Q2 2017</v>
      </c>
      <c r="L23" s="28" t="str">
        <f>CONCATENATE(L21,"/",K21)</f>
        <v>Q4 2017/Q3 2017</v>
      </c>
      <c r="M23" s="28" t="str">
        <f>CONCATENATE(M21,"/",L21)</f>
        <v>Q1 2018/Q4 2017</v>
      </c>
      <c r="N23" s="28"/>
      <c r="O23" s="31"/>
      <c r="P23" s="33"/>
    </row>
    <row r="24" spans="2:16">
      <c r="G24" s="33"/>
      <c r="H24" s="31"/>
      <c r="I24" s="30">
        <v>1</v>
      </c>
      <c r="J24" s="32">
        <f>J22/I22</f>
        <v>1.0175758127675074</v>
      </c>
      <c r="K24" s="32">
        <f>K22/J22</f>
        <v>0.99543583318417761</v>
      </c>
      <c r="L24" s="32">
        <f>L22/K22</f>
        <v>0.97995145194641731</v>
      </c>
      <c r="M24" s="32">
        <f>M22/L22</f>
        <v>0.97889908256880731</v>
      </c>
      <c r="N24" s="28"/>
      <c r="O24" s="31"/>
      <c r="P24" s="33"/>
    </row>
    <row r="25" spans="2:16">
      <c r="G25" s="33"/>
      <c r="H25" s="31"/>
      <c r="I25" s="28">
        <f>I22/4*3</f>
        <v>8235.75</v>
      </c>
      <c r="J25" s="28">
        <f>J22/4*3</f>
        <v>8380.5</v>
      </c>
      <c r="K25" s="28">
        <f>K22/4*3</f>
        <v>8342.25</v>
      </c>
      <c r="L25" s="28">
        <f>L22/4*3</f>
        <v>8175</v>
      </c>
      <c r="M25" s="28">
        <f>M22/4*3</f>
        <v>8002.5</v>
      </c>
      <c r="N25" s="28"/>
      <c r="O25" s="31"/>
      <c r="P25" s="33"/>
    </row>
    <row r="26" spans="2:16">
      <c r="G26" s="33"/>
      <c r="H26" s="31"/>
      <c r="I26" s="28"/>
      <c r="J26" s="28"/>
      <c r="K26" s="28"/>
      <c r="L26" s="28"/>
      <c r="M26" s="28"/>
      <c r="N26" s="28"/>
      <c r="O26" s="31"/>
      <c r="P26" s="33"/>
    </row>
    <row r="27" spans="2:16">
      <c r="G27" s="33"/>
      <c r="H27" s="31"/>
      <c r="I27" s="28"/>
      <c r="J27" s="28"/>
      <c r="K27" s="28"/>
      <c r="L27" s="28"/>
      <c r="M27" s="28"/>
      <c r="N27" s="28"/>
      <c r="O27" s="31"/>
      <c r="P27" s="33"/>
    </row>
    <row r="28" spans="2:16">
      <c r="G28" s="33"/>
      <c r="H28" s="31"/>
      <c r="I28" s="28"/>
      <c r="J28" s="28"/>
      <c r="K28" s="28"/>
      <c r="L28" s="28"/>
      <c r="M28" s="28"/>
      <c r="N28" s="28"/>
      <c r="O28" s="31"/>
      <c r="P28" s="33"/>
    </row>
    <row r="29" spans="2:16">
      <c r="G29" s="33"/>
      <c r="H29" s="31"/>
      <c r="I29" s="28"/>
      <c r="J29" s="28"/>
      <c r="K29" s="28"/>
      <c r="L29" s="28"/>
      <c r="M29" s="28"/>
      <c r="N29" s="28"/>
      <c r="O29" s="31"/>
      <c r="P29" s="33"/>
    </row>
    <row r="30" spans="2:16">
      <c r="G30" s="33"/>
      <c r="H30" s="31"/>
      <c r="I30" s="28"/>
      <c r="J30" s="28"/>
      <c r="K30" s="28"/>
      <c r="L30" s="28"/>
      <c r="M30" s="28"/>
      <c r="N30" s="28"/>
      <c r="O30" s="31"/>
      <c r="P30" s="33"/>
    </row>
    <row r="31" spans="2:16">
      <c r="G31" s="33"/>
      <c r="H31" s="33"/>
      <c r="I31" s="40"/>
      <c r="J31" s="40"/>
      <c r="K31" s="40"/>
      <c r="L31" s="40"/>
      <c r="M31" s="40"/>
      <c r="N31" s="40"/>
      <c r="O31" s="33"/>
      <c r="P31" s="33"/>
    </row>
    <row r="32" spans="2:16"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spans="7:16">
      <c r="G33" s="33"/>
      <c r="H33" s="33"/>
      <c r="I33" s="33"/>
      <c r="J33" s="33"/>
      <c r="K33" s="33"/>
      <c r="L33" s="33"/>
      <c r="M33" s="33"/>
      <c r="N33" s="33"/>
      <c r="O33" s="33"/>
      <c r="P33" s="33"/>
    </row>
  </sheetData>
  <sheetProtection algorithmName="SHA-512" hashValue="YmAtGONDR6bRyLdgED2yYwQIe2jfqX8fOCoaZc66TLbeQXwIiNK5FmdDIn8NHNZ5doeDW7EjMnCLf6rePmafbg==" saltValue="1iat+4xYS63mn9RyRFHy7g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 xr:uid="{00000000-0004-0000-0300-000000000000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F39"/>
  <sheetViews>
    <sheetView showGridLines="0" zoomScale="90" zoomScaleNormal="90" workbookViewId="0">
      <selection activeCell="C59" sqref="C59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5703125" style="8" bestFit="1" customWidth="1"/>
    <col min="7" max="7" width="13.5703125" style="8" bestFit="1" customWidth="1"/>
    <col min="8" max="8" width="12.5703125" style="8" bestFit="1" customWidth="1"/>
    <col min="9" max="9" width="13.5703125" style="8" bestFit="1" customWidth="1"/>
    <col min="10" max="10" width="12.5703125" style="8" bestFit="1" customWidth="1"/>
    <col min="11" max="11" width="13.5703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7" width="13.5703125" style="8" customWidth="1"/>
    <col min="18" max="18" width="12.5703125" style="8" customWidth="1"/>
    <col min="19" max="19" width="13.5703125" style="8" customWidth="1"/>
    <col min="20" max="20" width="12.5703125" style="8" customWidth="1"/>
    <col min="21" max="21" width="13.5703125" style="8" customWidth="1"/>
    <col min="22" max="22" width="12.5703125" style="8" customWidth="1"/>
    <col min="23" max="24" width="11.28515625" style="8" customWidth="1"/>
    <col min="25" max="25" width="10.140625" style="8" customWidth="1"/>
    <col min="26" max="26" width="9.140625" style="8" customWidth="1"/>
    <col min="27" max="16384" width="9.140625" style="8"/>
  </cols>
  <sheetData>
    <row r="1" spans="2:32">
      <c r="AE1" s="150"/>
    </row>
    <row r="2" spans="2:32">
      <c r="B2" s="25" t="s">
        <v>5</v>
      </c>
      <c r="M2" s="9" t="s">
        <v>78</v>
      </c>
      <c r="AD2" s="150"/>
      <c r="AE2" s="150"/>
      <c r="AF2" s="150"/>
    </row>
    <row r="3" spans="2:32">
      <c r="AD3" s="150"/>
      <c r="AE3" s="150"/>
      <c r="AF3" s="150"/>
    </row>
    <row r="4" spans="2:32" ht="15.75" thickBot="1">
      <c r="B4" s="9" t="s">
        <v>80</v>
      </c>
      <c r="N4" s="1"/>
      <c r="O4" s="47" t="s">
        <v>65</v>
      </c>
      <c r="P4" s="94" t="s">
        <v>101</v>
      </c>
      <c r="Q4" s="96" t="s">
        <v>110</v>
      </c>
      <c r="R4" s="102" t="s">
        <v>132</v>
      </c>
      <c r="S4" s="103" t="s">
        <v>136</v>
      </c>
      <c r="T4" s="114" t="s">
        <v>160</v>
      </c>
      <c r="U4" s="116" t="s">
        <v>169</v>
      </c>
      <c r="V4" s="136" t="s">
        <v>170</v>
      </c>
      <c r="W4" s="139" t="s">
        <v>181</v>
      </c>
      <c r="X4" s="143" t="s">
        <v>194</v>
      </c>
      <c r="Y4" s="144" t="s">
        <v>197</v>
      </c>
      <c r="Z4" s="78"/>
      <c r="AA4" s="78"/>
      <c r="AB4" s="78"/>
      <c r="AC4" s="150"/>
      <c r="AD4" s="150"/>
      <c r="AE4" s="150"/>
      <c r="AF4" s="150"/>
    </row>
    <row r="5" spans="2:32">
      <c r="D5" s="9"/>
      <c r="M5" s="161" t="s">
        <v>24</v>
      </c>
      <c r="N5" s="10" t="s">
        <v>13</v>
      </c>
      <c r="O5" s="19">
        <v>421411</v>
      </c>
      <c r="P5" s="18">
        <v>222475</v>
      </c>
      <c r="Q5" s="18">
        <v>278639</v>
      </c>
      <c r="R5" s="18">
        <v>285795</v>
      </c>
      <c r="S5" s="18">
        <v>435692</v>
      </c>
      <c r="T5" s="18">
        <v>231759</v>
      </c>
      <c r="U5" s="18">
        <v>207211</v>
      </c>
      <c r="V5" s="18">
        <v>64748</v>
      </c>
      <c r="W5" s="18">
        <v>186078</v>
      </c>
      <c r="X5" s="18">
        <v>47418</v>
      </c>
      <c r="Y5" s="18">
        <v>90028</v>
      </c>
      <c r="Z5" s="78"/>
      <c r="AA5" s="78"/>
      <c r="AB5" s="78"/>
      <c r="AC5" s="150"/>
      <c r="AD5" s="150"/>
      <c r="AE5" s="150"/>
      <c r="AF5" s="150"/>
    </row>
    <row r="6" spans="2:32">
      <c r="C6" s="1"/>
      <c r="D6" s="162" t="s">
        <v>9</v>
      </c>
      <c r="E6" s="162" t="s">
        <v>10</v>
      </c>
      <c r="F6" s="162" t="s">
        <v>11</v>
      </c>
      <c r="G6" s="162" t="s">
        <v>12</v>
      </c>
      <c r="H6" s="162" t="s">
        <v>25</v>
      </c>
      <c r="I6" s="162" t="s">
        <v>73</v>
      </c>
      <c r="M6" s="161"/>
      <c r="N6" s="10" t="s">
        <v>14</v>
      </c>
      <c r="O6" s="19">
        <v>18439</v>
      </c>
      <c r="P6" s="19">
        <v>23733</v>
      </c>
      <c r="Q6" s="19">
        <v>31802</v>
      </c>
      <c r="R6" s="19">
        <v>23338</v>
      </c>
      <c r="S6" s="19">
        <v>26640</v>
      </c>
      <c r="T6" s="19">
        <v>32224</v>
      </c>
      <c r="U6" s="19">
        <v>22513</v>
      </c>
      <c r="V6" s="19">
        <v>3309</v>
      </c>
      <c r="W6" s="19">
        <v>5286</v>
      </c>
      <c r="X6" s="19">
        <v>4231</v>
      </c>
      <c r="Y6" s="19">
        <v>8577</v>
      </c>
      <c r="Z6" s="78"/>
      <c r="AA6" s="78"/>
      <c r="AB6" s="78"/>
      <c r="AC6" s="150"/>
      <c r="AD6" s="150"/>
      <c r="AE6" s="150"/>
      <c r="AF6" s="150"/>
    </row>
    <row r="7" spans="2:32" ht="15" customHeight="1" thickBot="1">
      <c r="C7" s="1"/>
      <c r="D7" s="163"/>
      <c r="E7" s="163"/>
      <c r="F7" s="163"/>
      <c r="G7" s="163"/>
      <c r="H7" s="163"/>
      <c r="I7" s="163"/>
      <c r="M7" s="161"/>
      <c r="N7" s="10" t="s">
        <v>15</v>
      </c>
      <c r="O7" s="19">
        <v>1041</v>
      </c>
      <c r="P7" s="19">
        <v>1264</v>
      </c>
      <c r="Q7" s="19">
        <v>1853</v>
      </c>
      <c r="R7" s="19">
        <v>1151</v>
      </c>
      <c r="S7" s="19">
        <v>1674</v>
      </c>
      <c r="T7" s="19">
        <v>1476</v>
      </c>
      <c r="U7" s="19">
        <v>921</v>
      </c>
      <c r="V7" s="19">
        <v>107</v>
      </c>
      <c r="W7" s="19">
        <v>284</v>
      </c>
      <c r="X7" s="19">
        <v>399</v>
      </c>
      <c r="Y7" s="19">
        <v>652</v>
      </c>
      <c r="Z7" s="78"/>
      <c r="AA7" s="78"/>
      <c r="AB7" s="78"/>
      <c r="AC7" s="150"/>
      <c r="AD7" s="150"/>
      <c r="AE7" s="150"/>
      <c r="AF7" s="150"/>
    </row>
    <row r="8" spans="2:32">
      <c r="B8" s="166" t="s">
        <v>24</v>
      </c>
      <c r="C8" s="10" t="s">
        <v>13</v>
      </c>
      <c r="D8" s="62">
        <v>174061</v>
      </c>
      <c r="E8" s="63">
        <v>215929</v>
      </c>
      <c r="F8" s="62">
        <v>307370</v>
      </c>
      <c r="G8" s="61">
        <v>209618</v>
      </c>
      <c r="H8" s="18">
        <v>259498</v>
      </c>
      <c r="I8" s="61">
        <v>291188</v>
      </c>
      <c r="M8" s="161"/>
      <c r="N8" s="10" t="s">
        <v>16</v>
      </c>
      <c r="O8" s="19">
        <v>71900</v>
      </c>
      <c r="P8" s="19">
        <v>61074</v>
      </c>
      <c r="Q8" s="19">
        <v>98827</v>
      </c>
      <c r="R8" s="19">
        <v>86766</v>
      </c>
      <c r="S8" s="19">
        <v>75881</v>
      </c>
      <c r="T8" s="19">
        <v>67125</v>
      </c>
      <c r="U8" s="19">
        <v>64408</v>
      </c>
      <c r="V8" s="19">
        <v>7093</v>
      </c>
      <c r="W8" s="19">
        <v>24620</v>
      </c>
      <c r="X8" s="19">
        <v>7772</v>
      </c>
      <c r="Y8" s="19">
        <v>11953</v>
      </c>
      <c r="Z8" s="78"/>
      <c r="AA8" s="78"/>
      <c r="AB8" s="78"/>
      <c r="AC8" s="150"/>
      <c r="AD8" s="150"/>
      <c r="AE8" s="150"/>
      <c r="AF8" s="150"/>
    </row>
    <row r="9" spans="2:32">
      <c r="B9" s="167"/>
      <c r="C9" s="10" t="s">
        <v>14</v>
      </c>
      <c r="D9" s="59">
        <v>18086</v>
      </c>
      <c r="E9" s="60">
        <v>13965</v>
      </c>
      <c r="F9" s="59">
        <v>15094</v>
      </c>
      <c r="G9" s="58">
        <v>21000</v>
      </c>
      <c r="H9" s="19">
        <v>26704</v>
      </c>
      <c r="I9" s="58">
        <v>19622</v>
      </c>
      <c r="K9" s="78"/>
      <c r="M9" s="161"/>
      <c r="N9" s="10" t="s">
        <v>63</v>
      </c>
      <c r="O9" s="48">
        <v>5542</v>
      </c>
      <c r="P9" s="48">
        <v>8151</v>
      </c>
      <c r="Q9" s="48">
        <v>7277</v>
      </c>
      <c r="R9" s="48">
        <v>3423</v>
      </c>
      <c r="S9" s="48">
        <v>7482</v>
      </c>
      <c r="T9" s="48">
        <v>9772</v>
      </c>
      <c r="U9" s="48">
        <v>5360</v>
      </c>
      <c r="V9" s="48">
        <v>633</v>
      </c>
      <c r="W9" s="48">
        <v>4604</v>
      </c>
      <c r="X9" s="48">
        <v>2748</v>
      </c>
      <c r="Y9" s="48">
        <v>5967</v>
      </c>
      <c r="Z9" s="78"/>
      <c r="AA9" s="78"/>
      <c r="AB9" s="78"/>
      <c r="AC9" s="150"/>
      <c r="AD9" s="150"/>
      <c r="AE9" s="150"/>
      <c r="AF9" s="150"/>
    </row>
    <row r="10" spans="2:32">
      <c r="B10" s="167"/>
      <c r="C10" s="10" t="s">
        <v>15</v>
      </c>
      <c r="D10" s="59">
        <v>100022</v>
      </c>
      <c r="E10" s="60">
        <v>88263</v>
      </c>
      <c r="F10" s="59">
        <v>83574</v>
      </c>
      <c r="G10" s="58">
        <v>66859</v>
      </c>
      <c r="H10" s="19">
        <v>102220</v>
      </c>
      <c r="I10" s="58">
        <v>89514</v>
      </c>
      <c r="K10" s="78"/>
      <c r="M10" s="161"/>
      <c r="N10" s="10" t="s">
        <v>64</v>
      </c>
      <c r="O10" s="48">
        <v>242379</v>
      </c>
      <c r="P10" s="48">
        <v>181556</v>
      </c>
      <c r="Q10" s="48">
        <v>240364</v>
      </c>
      <c r="R10" s="48">
        <v>321894</v>
      </c>
      <c r="S10" s="48">
        <v>246875</v>
      </c>
      <c r="T10" s="48">
        <v>176515</v>
      </c>
      <c r="U10" s="48">
        <v>176930</v>
      </c>
      <c r="V10" s="48">
        <v>57277</v>
      </c>
      <c r="W10" s="48">
        <v>109145</v>
      </c>
      <c r="X10" s="48">
        <v>29322</v>
      </c>
      <c r="Y10" s="48">
        <v>75685</v>
      </c>
      <c r="Z10" s="78"/>
      <c r="AA10" s="78"/>
      <c r="AB10" s="78"/>
      <c r="AC10" s="78"/>
      <c r="AD10" s="150"/>
      <c r="AE10" s="150"/>
      <c r="AF10" s="150"/>
    </row>
    <row r="11" spans="2:32">
      <c r="B11" s="168"/>
      <c r="C11" s="10" t="s">
        <v>16</v>
      </c>
      <c r="D11" s="59">
        <v>231871</v>
      </c>
      <c r="E11" s="60">
        <v>320262</v>
      </c>
      <c r="F11" s="59">
        <v>312620</v>
      </c>
      <c r="G11" s="58">
        <v>235480</v>
      </c>
      <c r="H11" s="19">
        <v>281458</v>
      </c>
      <c r="I11" s="58">
        <v>368254</v>
      </c>
      <c r="K11" s="78"/>
      <c r="M11" s="161" t="s">
        <v>23</v>
      </c>
      <c r="N11" s="10" t="s">
        <v>13</v>
      </c>
      <c r="O11" s="20">
        <v>12771</v>
      </c>
      <c r="P11" s="20">
        <v>8308</v>
      </c>
      <c r="Q11" s="20">
        <v>13604</v>
      </c>
      <c r="R11" s="20">
        <v>20806</v>
      </c>
      <c r="S11" s="20">
        <v>12516</v>
      </c>
      <c r="T11" s="20">
        <v>9360</v>
      </c>
      <c r="U11" s="20">
        <v>61267</v>
      </c>
      <c r="V11" s="20">
        <v>196904</v>
      </c>
      <c r="W11" s="20">
        <v>103001</v>
      </c>
      <c r="X11" s="20">
        <v>17952</v>
      </c>
      <c r="Y11" s="20">
        <v>26310</v>
      </c>
      <c r="Z11" s="78"/>
      <c r="AA11" s="78"/>
      <c r="AB11" s="78"/>
      <c r="AC11" s="78"/>
      <c r="AD11" s="150"/>
      <c r="AE11" s="150"/>
      <c r="AF11" s="150"/>
    </row>
    <row r="12" spans="2:32">
      <c r="B12" s="164" t="s">
        <v>23</v>
      </c>
      <c r="C12" s="10" t="s">
        <v>13</v>
      </c>
      <c r="D12" s="56">
        <v>3389</v>
      </c>
      <c r="E12" s="57">
        <v>9352</v>
      </c>
      <c r="F12" s="56">
        <v>7817</v>
      </c>
      <c r="G12" s="55">
        <v>6555</v>
      </c>
      <c r="H12" s="20">
        <v>9823</v>
      </c>
      <c r="I12" s="55">
        <v>20570</v>
      </c>
      <c r="M12" s="161"/>
      <c r="N12" s="10" t="s">
        <v>14</v>
      </c>
      <c r="O12" s="21">
        <v>1726</v>
      </c>
      <c r="P12" s="21">
        <v>1799</v>
      </c>
      <c r="Q12" s="21">
        <v>2291</v>
      </c>
      <c r="R12" s="21">
        <v>2144</v>
      </c>
      <c r="S12" s="21">
        <v>2462</v>
      </c>
      <c r="T12" s="21">
        <v>2391</v>
      </c>
      <c r="U12" s="21">
        <v>8898</v>
      </c>
      <c r="V12" s="21">
        <v>10028</v>
      </c>
      <c r="W12" s="21">
        <v>8880</v>
      </c>
      <c r="X12" s="21">
        <v>3430</v>
      </c>
      <c r="Y12" s="21">
        <v>3088</v>
      </c>
      <c r="Z12" s="78"/>
      <c r="AA12" s="78"/>
      <c r="AB12" s="78"/>
      <c r="AC12" s="78"/>
      <c r="AD12" s="150"/>
      <c r="AE12" s="150"/>
      <c r="AF12" s="150"/>
    </row>
    <row r="13" spans="2:32" ht="15" customHeight="1">
      <c r="B13" s="165"/>
      <c r="C13" s="10" t="s">
        <v>14</v>
      </c>
      <c r="D13" s="53">
        <v>652</v>
      </c>
      <c r="E13" s="54">
        <v>981</v>
      </c>
      <c r="F13" s="53">
        <v>1191</v>
      </c>
      <c r="G13" s="52">
        <v>1024</v>
      </c>
      <c r="H13" s="21">
        <v>1658</v>
      </c>
      <c r="I13" s="52">
        <v>1763</v>
      </c>
      <c r="M13" s="161"/>
      <c r="N13" s="10" t="s">
        <v>15</v>
      </c>
      <c r="O13" s="21">
        <v>13</v>
      </c>
      <c r="P13" s="21">
        <v>33</v>
      </c>
      <c r="Q13" s="21">
        <v>40</v>
      </c>
      <c r="R13" s="21">
        <v>55</v>
      </c>
      <c r="S13" s="21">
        <v>52</v>
      </c>
      <c r="T13" s="21">
        <v>91</v>
      </c>
      <c r="U13" s="21">
        <v>197</v>
      </c>
      <c r="V13" s="21">
        <v>217</v>
      </c>
      <c r="W13" s="21">
        <v>276</v>
      </c>
      <c r="X13" s="21">
        <v>98</v>
      </c>
      <c r="Y13" s="21">
        <v>146</v>
      </c>
      <c r="AD13" s="150"/>
      <c r="AE13" s="150"/>
      <c r="AF13" s="150"/>
    </row>
    <row r="14" spans="2:32">
      <c r="B14" s="165"/>
      <c r="C14" s="10" t="s">
        <v>15</v>
      </c>
      <c r="D14" s="53">
        <v>2585</v>
      </c>
      <c r="E14" s="54">
        <v>7155</v>
      </c>
      <c r="F14" s="53">
        <v>5004</v>
      </c>
      <c r="G14" s="52">
        <v>1850</v>
      </c>
      <c r="H14" s="21">
        <v>3986</v>
      </c>
      <c r="I14" s="52">
        <v>8285</v>
      </c>
      <c r="M14" s="161"/>
      <c r="N14" s="10" t="s">
        <v>16</v>
      </c>
      <c r="O14" s="21">
        <v>6107</v>
      </c>
      <c r="P14" s="21">
        <v>2267</v>
      </c>
      <c r="Q14" s="21">
        <v>5671</v>
      </c>
      <c r="R14" s="21">
        <v>9161</v>
      </c>
      <c r="S14" s="21">
        <v>7218</v>
      </c>
      <c r="T14" s="21">
        <v>2228</v>
      </c>
      <c r="U14" s="21">
        <v>20057</v>
      </c>
      <c r="V14" s="21">
        <v>22483</v>
      </c>
      <c r="W14" s="21">
        <v>18022</v>
      </c>
      <c r="X14" s="21">
        <v>10734</v>
      </c>
      <c r="Y14" s="21">
        <v>6079</v>
      </c>
      <c r="AD14" s="150"/>
      <c r="AE14" s="150"/>
      <c r="AF14" s="150"/>
    </row>
    <row r="15" spans="2:32" ht="15.75" thickBot="1">
      <c r="B15" s="165"/>
      <c r="C15" s="10" t="s">
        <v>16</v>
      </c>
      <c r="D15" s="50">
        <v>4128</v>
      </c>
      <c r="E15" s="51">
        <v>9808</v>
      </c>
      <c r="F15" s="50">
        <v>10160</v>
      </c>
      <c r="G15" s="49">
        <v>4025</v>
      </c>
      <c r="H15" s="22">
        <v>5105</v>
      </c>
      <c r="I15" s="49">
        <v>20961</v>
      </c>
      <c r="L15" s="105"/>
      <c r="M15" s="161"/>
      <c r="N15" s="10" t="s">
        <v>63</v>
      </c>
      <c r="O15" s="21">
        <v>71</v>
      </c>
      <c r="P15" s="21">
        <v>183</v>
      </c>
      <c r="Q15" s="21">
        <v>191</v>
      </c>
      <c r="R15" s="21">
        <v>77</v>
      </c>
      <c r="S15" s="21">
        <v>138</v>
      </c>
      <c r="T15" s="21">
        <v>260</v>
      </c>
      <c r="U15" s="21">
        <v>2482</v>
      </c>
      <c r="V15" s="21">
        <v>772</v>
      </c>
      <c r="W15" s="21">
        <v>756</v>
      </c>
      <c r="X15" s="21">
        <v>1179</v>
      </c>
      <c r="Y15" s="21">
        <v>2559</v>
      </c>
      <c r="AD15" s="150"/>
      <c r="AE15" s="150"/>
      <c r="AF15" s="150"/>
    </row>
    <row r="16" spans="2:32" ht="15.75" thickBot="1">
      <c r="M16" s="161"/>
      <c r="N16" s="10" t="s">
        <v>64</v>
      </c>
      <c r="O16" s="22">
        <v>7221</v>
      </c>
      <c r="P16" s="22">
        <v>4115</v>
      </c>
      <c r="Q16" s="22">
        <v>4768</v>
      </c>
      <c r="R16" s="22">
        <v>8532</v>
      </c>
      <c r="S16" s="22">
        <v>7209</v>
      </c>
      <c r="T16" s="22">
        <v>3572</v>
      </c>
      <c r="U16" s="22">
        <v>10368</v>
      </c>
      <c r="V16" s="22">
        <v>26830</v>
      </c>
      <c r="W16" s="22">
        <v>14494</v>
      </c>
      <c r="X16" s="22">
        <v>11646</v>
      </c>
      <c r="Y16" s="22">
        <v>4390</v>
      </c>
      <c r="AD16" s="150"/>
      <c r="AE16" s="150"/>
      <c r="AF16" s="150"/>
    </row>
    <row r="17" spans="1:32">
      <c r="AD17" s="150"/>
      <c r="AE17" s="150"/>
      <c r="AF17" s="150"/>
    </row>
    <row r="18" spans="1:32">
      <c r="B18" s="9" t="s">
        <v>94</v>
      </c>
      <c r="M18" s="9" t="s">
        <v>79</v>
      </c>
      <c r="AD18" s="150"/>
      <c r="AE18" s="150"/>
      <c r="AF18" s="150"/>
    </row>
    <row r="19" spans="1:32">
      <c r="B19" s="9"/>
      <c r="AD19" s="150"/>
      <c r="AE19" s="150"/>
      <c r="AF19" s="150"/>
    </row>
    <row r="20" spans="1:32">
      <c r="AD20" s="150"/>
      <c r="AE20" s="150"/>
      <c r="AF20" s="150"/>
    </row>
    <row r="21" spans="1:32" s="75" customFormat="1">
      <c r="M21" s="151"/>
      <c r="AD21" s="150"/>
      <c r="AE21" s="150"/>
      <c r="AF21" s="150"/>
    </row>
    <row r="22" spans="1:32" s="64" customFormat="1">
      <c r="AD22" s="152"/>
      <c r="AE22" s="152"/>
      <c r="AF22" s="152"/>
    </row>
    <row r="23" spans="1:32" s="64" customFormat="1">
      <c r="AD23" s="152"/>
      <c r="AE23" s="152"/>
      <c r="AF23" s="152"/>
    </row>
    <row r="24" spans="1:32" s="64" customFormat="1">
      <c r="AD24" s="152"/>
      <c r="AE24" s="152"/>
      <c r="AF24" s="152"/>
    </row>
    <row r="25" spans="1:32" s="64" customFormat="1">
      <c r="A25" s="106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AD25" s="152"/>
      <c r="AE25" s="152"/>
      <c r="AF25" s="152"/>
    </row>
    <row r="26" spans="1:32" s="64" customFormat="1">
      <c r="A26" s="106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</row>
    <row r="27" spans="1:32" s="64" customFormat="1">
      <c r="A27" s="106"/>
      <c r="B27" s="106"/>
      <c r="C27" s="106"/>
      <c r="D27" s="106"/>
      <c r="E27" s="106"/>
      <c r="F27" s="106" t="s">
        <v>9</v>
      </c>
      <c r="G27" s="106" t="s">
        <v>10</v>
      </c>
      <c r="H27" s="106" t="s">
        <v>11</v>
      </c>
      <c r="I27" s="106" t="s">
        <v>12</v>
      </c>
      <c r="J27" s="106" t="s">
        <v>25</v>
      </c>
      <c r="K27" s="106" t="s">
        <v>73</v>
      </c>
      <c r="L27" s="106"/>
    </row>
    <row r="28" spans="1:32" s="64" customFormat="1">
      <c r="A28" s="106"/>
      <c r="B28" s="106"/>
      <c r="C28" s="106" t="s">
        <v>17</v>
      </c>
      <c r="D28" s="106"/>
      <c r="E28" s="106" t="s">
        <v>13</v>
      </c>
      <c r="F28" s="106">
        <v>174061</v>
      </c>
      <c r="G28" s="106">
        <v>215929</v>
      </c>
      <c r="H28" s="106">
        <v>307370</v>
      </c>
      <c r="I28" s="106">
        <v>209618</v>
      </c>
      <c r="J28" s="106">
        <v>259498</v>
      </c>
      <c r="K28" s="106">
        <v>291188</v>
      </c>
      <c r="L28" s="106"/>
    </row>
    <row r="29" spans="1:32" s="64" customFormat="1">
      <c r="A29" s="106"/>
      <c r="B29" s="106"/>
      <c r="C29" s="106"/>
      <c r="D29" s="106"/>
      <c r="E29" s="106" t="s">
        <v>14</v>
      </c>
      <c r="F29" s="106">
        <v>18086</v>
      </c>
      <c r="G29" s="106">
        <v>13965</v>
      </c>
      <c r="H29" s="106">
        <v>15094</v>
      </c>
      <c r="I29" s="106">
        <v>21000</v>
      </c>
      <c r="J29" s="106">
        <v>26704</v>
      </c>
      <c r="K29" s="106">
        <v>19622</v>
      </c>
      <c r="L29" s="106"/>
      <c r="Q29" s="64" t="s">
        <v>65</v>
      </c>
      <c r="R29" s="64" t="s">
        <v>101</v>
      </c>
      <c r="S29" s="64" t="s">
        <v>110</v>
      </c>
      <c r="T29" s="64" t="s">
        <v>132</v>
      </c>
      <c r="U29" s="64" t="s">
        <v>136</v>
      </c>
      <c r="V29" s="64" t="s">
        <v>160</v>
      </c>
      <c r="W29" s="64" t="s">
        <v>169</v>
      </c>
      <c r="X29" s="64" t="s">
        <v>170</v>
      </c>
      <c r="Y29" s="64" t="s">
        <v>181</v>
      </c>
      <c r="Z29" s="64" t="s">
        <v>194</v>
      </c>
      <c r="AA29" s="64" t="s">
        <v>197</v>
      </c>
    </row>
    <row r="30" spans="1:32" s="64" customFormat="1">
      <c r="A30" s="106"/>
      <c r="B30" s="106"/>
      <c r="C30" s="106"/>
      <c r="D30" s="106"/>
      <c r="E30" s="106" t="s">
        <v>15</v>
      </c>
      <c r="F30" s="106">
        <v>100022</v>
      </c>
      <c r="G30" s="106">
        <v>88263</v>
      </c>
      <c r="H30" s="106">
        <v>83574</v>
      </c>
      <c r="I30" s="106">
        <v>66859</v>
      </c>
      <c r="J30" s="106">
        <v>102220</v>
      </c>
      <c r="K30" s="106">
        <v>89514</v>
      </c>
      <c r="L30" s="106"/>
      <c r="N30" s="64" t="s">
        <v>17</v>
      </c>
      <c r="P30" s="64" t="s">
        <v>13</v>
      </c>
      <c r="Q30" s="106">
        <v>421411</v>
      </c>
      <c r="R30" s="106">
        <v>222475</v>
      </c>
      <c r="S30" s="106">
        <v>278639</v>
      </c>
      <c r="T30" s="106">
        <v>285795</v>
      </c>
      <c r="U30" s="106">
        <v>435692</v>
      </c>
      <c r="V30" s="106">
        <v>231759</v>
      </c>
      <c r="W30" s="106">
        <v>207211</v>
      </c>
      <c r="X30" s="64">
        <v>64748</v>
      </c>
      <c r="Y30" s="64">
        <v>186078</v>
      </c>
      <c r="Z30" s="64">
        <v>47418</v>
      </c>
      <c r="AA30" s="64">
        <v>90028</v>
      </c>
    </row>
    <row r="31" spans="1:32" s="64" customFormat="1">
      <c r="A31" s="106"/>
      <c r="B31" s="106"/>
      <c r="C31" s="106"/>
      <c r="D31" s="106"/>
      <c r="E31" s="106" t="s">
        <v>16</v>
      </c>
      <c r="F31" s="106">
        <v>231871</v>
      </c>
      <c r="G31" s="106">
        <v>320262</v>
      </c>
      <c r="H31" s="106">
        <v>312620</v>
      </c>
      <c r="I31" s="106">
        <v>235480</v>
      </c>
      <c r="J31" s="106">
        <v>281458</v>
      </c>
      <c r="K31" s="106">
        <v>368254</v>
      </c>
      <c r="L31" s="106"/>
      <c r="P31" s="64" t="s">
        <v>14</v>
      </c>
      <c r="Q31" s="106">
        <v>18439</v>
      </c>
      <c r="R31" s="106">
        <v>23733</v>
      </c>
      <c r="S31" s="106">
        <v>31802</v>
      </c>
      <c r="T31" s="106">
        <v>23338</v>
      </c>
      <c r="U31" s="106">
        <v>26640</v>
      </c>
      <c r="V31" s="106">
        <v>32224</v>
      </c>
      <c r="W31" s="106">
        <v>22513</v>
      </c>
      <c r="X31" s="64">
        <v>3309</v>
      </c>
      <c r="Y31" s="64">
        <v>5286</v>
      </c>
      <c r="Z31" s="64">
        <v>4231</v>
      </c>
      <c r="AA31" s="64">
        <v>8577</v>
      </c>
    </row>
    <row r="32" spans="1:32" s="64" customFormat="1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P32" s="64" t="s">
        <v>15</v>
      </c>
      <c r="Q32" s="106">
        <v>1041</v>
      </c>
      <c r="R32" s="106">
        <v>1264</v>
      </c>
      <c r="S32" s="106">
        <v>1853</v>
      </c>
      <c r="T32" s="106">
        <v>1151</v>
      </c>
      <c r="U32" s="106">
        <v>1674</v>
      </c>
      <c r="V32" s="106">
        <v>1476</v>
      </c>
      <c r="W32" s="106">
        <v>921</v>
      </c>
      <c r="X32" s="64">
        <v>107</v>
      </c>
      <c r="Y32" s="64">
        <v>284</v>
      </c>
      <c r="Z32" s="64">
        <v>399</v>
      </c>
      <c r="AA32" s="64">
        <v>652</v>
      </c>
    </row>
    <row r="33" spans="1:27" s="64" customFormat="1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P33" s="64" t="s">
        <v>16</v>
      </c>
      <c r="Q33" s="106">
        <v>71900</v>
      </c>
      <c r="R33" s="106">
        <v>61074</v>
      </c>
      <c r="S33" s="106">
        <v>98827</v>
      </c>
      <c r="T33" s="106">
        <v>86766</v>
      </c>
      <c r="U33" s="106">
        <v>75881</v>
      </c>
      <c r="V33" s="106">
        <v>67125</v>
      </c>
      <c r="W33" s="106">
        <v>64408</v>
      </c>
      <c r="X33" s="64">
        <v>7093</v>
      </c>
      <c r="Y33" s="64">
        <v>24620</v>
      </c>
      <c r="Z33" s="64">
        <v>7772</v>
      </c>
      <c r="AA33" s="64">
        <v>11953</v>
      </c>
    </row>
    <row r="34" spans="1:27" s="64" customFormat="1">
      <c r="A34" s="106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P34" s="64" t="s">
        <v>63</v>
      </c>
      <c r="Q34" s="106">
        <v>5542</v>
      </c>
      <c r="R34" s="106">
        <v>8151</v>
      </c>
      <c r="S34" s="106">
        <v>7277</v>
      </c>
      <c r="T34" s="106">
        <v>3423</v>
      </c>
      <c r="U34" s="106">
        <v>7482</v>
      </c>
      <c r="V34" s="106">
        <v>9772</v>
      </c>
      <c r="W34" s="106">
        <v>5360</v>
      </c>
      <c r="X34" s="64">
        <v>633</v>
      </c>
      <c r="Y34" s="64">
        <v>4604</v>
      </c>
      <c r="Z34" s="64">
        <v>2748</v>
      </c>
      <c r="AA34" s="64">
        <v>5967</v>
      </c>
    </row>
    <row r="35" spans="1:27" s="64" customFormat="1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P35" s="64" t="s">
        <v>64</v>
      </c>
      <c r="Q35" s="106">
        <v>242379</v>
      </c>
      <c r="R35" s="106">
        <v>181556</v>
      </c>
      <c r="S35" s="106">
        <v>240364</v>
      </c>
      <c r="T35" s="106">
        <v>321894</v>
      </c>
      <c r="U35" s="106">
        <v>246875</v>
      </c>
      <c r="V35" s="106">
        <v>176515</v>
      </c>
      <c r="W35" s="106">
        <v>176930</v>
      </c>
      <c r="X35" s="64">
        <v>57277</v>
      </c>
      <c r="Y35" s="64">
        <v>109145</v>
      </c>
      <c r="Z35" s="64">
        <v>29322</v>
      </c>
      <c r="AA35" s="64">
        <v>75685</v>
      </c>
    </row>
    <row r="36" spans="1:27" s="64" customFormat="1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</row>
    <row r="37" spans="1:27" s="75" customFormat="1"/>
    <row r="38" spans="1:27">
      <c r="M38" s="64"/>
      <c r="N38" s="64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</row>
    <row r="39" spans="1:27">
      <c r="M39" s="64"/>
      <c r="N39" s="64"/>
      <c r="O39" s="64"/>
      <c r="P39" s="64"/>
      <c r="Q39" s="64"/>
      <c r="R39" s="64"/>
    </row>
  </sheetData>
  <sheetProtection algorithmName="SHA-512" hashValue="3qIxtb1DuTIdRBNXht9CBi9VZfNlwjrZOlSfSIYDdRf6FWFYXLmeyt/vxT6z1G9YP6S/OYvDeU9yRQPoQ2fJeg==" saltValue="uDqLBGI2cSVDI+0cmxqM1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B12:B15"/>
    <mergeCell ref="B8:B11"/>
    <mergeCell ref="D6:D7"/>
    <mergeCell ref="E6:E7"/>
    <mergeCell ref="F6:F7"/>
    <mergeCell ref="M5:M10"/>
    <mergeCell ref="M11:M16"/>
    <mergeCell ref="I6:I7"/>
    <mergeCell ref="H6:H7"/>
    <mergeCell ref="G6:G7"/>
  </mergeCells>
  <phoneticPr fontId="43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F47"/>
  <sheetViews>
    <sheetView showGridLines="0" zoomScale="90" zoomScaleNormal="90" workbookViewId="0">
      <selection activeCell="AB31" sqref="AB31"/>
    </sheetView>
  </sheetViews>
  <sheetFormatPr defaultRowHeight="15"/>
  <cols>
    <col min="1" max="1" width="9.140625" style="8"/>
    <col min="2" max="2" width="6.28515625" style="8" customWidth="1"/>
    <col min="3" max="3" width="13.42578125" style="8" bestFit="1" customWidth="1"/>
    <col min="4" max="5" width="14.140625" style="8" bestFit="1" customWidth="1"/>
    <col min="6" max="6" width="12.5703125" style="8" bestFit="1" customWidth="1"/>
    <col min="7" max="7" width="13.5703125" style="8" bestFit="1" customWidth="1"/>
    <col min="8" max="9" width="14.140625" style="8" bestFit="1" customWidth="1"/>
    <col min="10" max="10" width="12.28515625" style="8" bestFit="1" customWidth="1"/>
    <col min="11" max="11" width="13.42578125" style="8" bestFit="1" customWidth="1"/>
    <col min="12" max="12" width="12.28515625" style="8" customWidth="1"/>
    <col min="13" max="13" width="6.28515625" style="8" customWidth="1"/>
    <col min="14" max="14" width="13.42578125" style="8" customWidth="1"/>
    <col min="15" max="15" width="14.140625" style="8" customWidth="1"/>
    <col min="16" max="16" width="13.5703125" style="8" customWidth="1"/>
    <col min="17" max="21" width="14.140625" style="8" customWidth="1"/>
    <col min="22" max="22" width="12.5703125" style="8" customWidth="1"/>
    <col min="23" max="25" width="11.28515625" style="8" customWidth="1"/>
    <col min="26" max="30" width="9.140625" style="8" customWidth="1"/>
    <col min="31" max="16384" width="9.140625" style="8"/>
  </cols>
  <sheetData>
    <row r="1" spans="2:32">
      <c r="AC1" s="150"/>
      <c r="AD1" s="150"/>
    </row>
    <row r="2" spans="2:32">
      <c r="B2" s="25" t="s">
        <v>5</v>
      </c>
      <c r="M2" s="9" t="s">
        <v>93</v>
      </c>
      <c r="AB2" s="150"/>
      <c r="AC2" s="150"/>
      <c r="AD2" s="150"/>
    </row>
    <row r="3" spans="2:32">
      <c r="AB3" s="150"/>
      <c r="AC3" s="150"/>
      <c r="AD3" s="150"/>
    </row>
    <row r="4" spans="2:32" ht="15.75" thickBot="1">
      <c r="B4" s="9" t="s">
        <v>92</v>
      </c>
      <c r="N4" s="1"/>
      <c r="O4" s="76" t="s">
        <v>65</v>
      </c>
      <c r="P4" s="94" t="s">
        <v>101</v>
      </c>
      <c r="Q4" s="96" t="s">
        <v>110</v>
      </c>
      <c r="R4" s="102" t="s">
        <v>132</v>
      </c>
      <c r="S4" s="103" t="s">
        <v>136</v>
      </c>
      <c r="T4" s="114" t="s">
        <v>160</v>
      </c>
      <c r="U4" s="116" t="s">
        <v>169</v>
      </c>
      <c r="V4" s="136" t="s">
        <v>170</v>
      </c>
      <c r="W4" s="139" t="s">
        <v>181</v>
      </c>
      <c r="X4" s="143" t="s">
        <v>194</v>
      </c>
      <c r="Y4" s="144" t="s">
        <v>197</v>
      </c>
      <c r="Z4" s="78"/>
      <c r="AA4" s="78"/>
      <c r="AB4" s="150"/>
      <c r="AC4" s="150"/>
      <c r="AD4" s="150"/>
      <c r="AE4" s="78"/>
      <c r="AF4" s="78"/>
    </row>
    <row r="5" spans="2:32" ht="15" customHeight="1">
      <c r="D5" s="9"/>
      <c r="M5" s="161" t="s">
        <v>24</v>
      </c>
      <c r="N5" s="10" t="s">
        <v>13</v>
      </c>
      <c r="O5" s="18">
        <v>1067957</v>
      </c>
      <c r="P5" s="18">
        <v>621369</v>
      </c>
      <c r="Q5" s="18">
        <v>781061</v>
      </c>
      <c r="R5" s="18">
        <v>762698</v>
      </c>
      <c r="S5" s="18">
        <v>1125525</v>
      </c>
      <c r="T5" s="18">
        <v>641010</v>
      </c>
      <c r="U5" s="18">
        <v>575426</v>
      </c>
      <c r="V5" s="18">
        <v>186317</v>
      </c>
      <c r="W5" s="18">
        <v>479453</v>
      </c>
      <c r="X5" s="18">
        <v>118566</v>
      </c>
      <c r="Y5" s="18">
        <v>237476</v>
      </c>
      <c r="Z5" s="78"/>
      <c r="AA5" s="78"/>
      <c r="AB5" s="150"/>
      <c r="AC5" s="150"/>
      <c r="AD5" s="150"/>
      <c r="AE5" s="78"/>
      <c r="AF5" s="78"/>
    </row>
    <row r="6" spans="2:32">
      <c r="C6" s="1"/>
      <c r="D6" s="170" t="s">
        <v>9</v>
      </c>
      <c r="E6" s="172" t="s">
        <v>10</v>
      </c>
      <c r="F6" s="172" t="s">
        <v>11</v>
      </c>
      <c r="G6" s="162" t="s">
        <v>12</v>
      </c>
      <c r="H6" s="172" t="s">
        <v>25</v>
      </c>
      <c r="I6" s="172" t="s">
        <v>73</v>
      </c>
      <c r="M6" s="161"/>
      <c r="N6" s="10" t="s">
        <v>14</v>
      </c>
      <c r="O6" s="19">
        <v>41954</v>
      </c>
      <c r="P6" s="19">
        <v>56537</v>
      </c>
      <c r="Q6" s="19">
        <v>73408</v>
      </c>
      <c r="R6" s="19">
        <v>52484</v>
      </c>
      <c r="S6" s="19">
        <v>60966</v>
      </c>
      <c r="T6" s="19">
        <v>73637</v>
      </c>
      <c r="U6" s="19">
        <v>53771</v>
      </c>
      <c r="V6" s="19">
        <v>6900</v>
      </c>
      <c r="W6" s="19">
        <v>11417</v>
      </c>
      <c r="X6" s="19">
        <v>9111</v>
      </c>
      <c r="Y6" s="19">
        <v>18160</v>
      </c>
      <c r="Z6" s="78"/>
      <c r="AA6" s="78"/>
      <c r="AB6" s="150"/>
      <c r="AC6" s="150"/>
      <c r="AD6" s="150"/>
      <c r="AE6" s="78"/>
      <c r="AF6" s="78"/>
    </row>
    <row r="7" spans="2:32" ht="15" customHeight="1" thickBot="1">
      <c r="C7" s="1"/>
      <c r="D7" s="171"/>
      <c r="E7" s="173"/>
      <c r="F7" s="173"/>
      <c r="G7" s="163"/>
      <c r="H7" s="173"/>
      <c r="I7" s="173"/>
      <c r="M7" s="161"/>
      <c r="N7" s="10" t="s">
        <v>15</v>
      </c>
      <c r="O7" s="19">
        <v>2212</v>
      </c>
      <c r="P7" s="19">
        <v>2465</v>
      </c>
      <c r="Q7" s="19">
        <v>2888</v>
      </c>
      <c r="R7" s="19">
        <v>2211</v>
      </c>
      <c r="S7" s="19">
        <v>3410</v>
      </c>
      <c r="T7" s="19">
        <v>2965</v>
      </c>
      <c r="U7" s="19">
        <v>1757</v>
      </c>
      <c r="V7" s="19">
        <v>184</v>
      </c>
      <c r="W7" s="19">
        <v>470</v>
      </c>
      <c r="X7" s="19">
        <v>712</v>
      </c>
      <c r="Y7" s="19">
        <v>1115</v>
      </c>
      <c r="Z7" s="78"/>
      <c r="AA7" s="78"/>
      <c r="AB7" s="150"/>
      <c r="AC7" s="150"/>
      <c r="AD7" s="150"/>
      <c r="AE7" s="78"/>
      <c r="AF7" s="78"/>
    </row>
    <row r="8" spans="2:32">
      <c r="B8" s="166" t="s">
        <v>24</v>
      </c>
      <c r="C8" s="10" t="s">
        <v>13</v>
      </c>
      <c r="D8" s="89">
        <v>482512</v>
      </c>
      <c r="E8" s="66">
        <v>565322</v>
      </c>
      <c r="F8" s="65">
        <v>781733</v>
      </c>
      <c r="G8" s="66">
        <v>575281</v>
      </c>
      <c r="H8" s="65">
        <v>718475</v>
      </c>
      <c r="I8" s="66">
        <v>767224</v>
      </c>
      <c r="M8" s="161"/>
      <c r="N8" s="10" t="s">
        <v>16</v>
      </c>
      <c r="O8" s="19">
        <v>179377</v>
      </c>
      <c r="P8" s="19">
        <v>184331</v>
      </c>
      <c r="Q8" s="19">
        <v>258413</v>
      </c>
      <c r="R8" s="19">
        <v>217284</v>
      </c>
      <c r="S8" s="19">
        <v>192625</v>
      </c>
      <c r="T8" s="19">
        <v>199750</v>
      </c>
      <c r="U8" s="19">
        <v>157624</v>
      </c>
      <c r="V8" s="19">
        <v>14865</v>
      </c>
      <c r="W8" s="19">
        <v>49808</v>
      </c>
      <c r="X8" s="19">
        <v>17840</v>
      </c>
      <c r="Y8" s="19">
        <v>20202</v>
      </c>
      <c r="Z8" s="78"/>
      <c r="AA8" s="78"/>
      <c r="AB8" s="150"/>
      <c r="AC8" s="150"/>
      <c r="AD8" s="150"/>
      <c r="AE8" s="78"/>
      <c r="AF8" s="78"/>
    </row>
    <row r="9" spans="2:32">
      <c r="B9" s="167"/>
      <c r="C9" s="10" t="s">
        <v>14</v>
      </c>
      <c r="D9" s="90">
        <v>39779</v>
      </c>
      <c r="E9" s="68">
        <v>31974</v>
      </c>
      <c r="F9" s="67">
        <v>36559</v>
      </c>
      <c r="G9" s="68">
        <v>50487</v>
      </c>
      <c r="H9" s="67">
        <v>59297</v>
      </c>
      <c r="I9" s="68">
        <v>45943</v>
      </c>
      <c r="M9" s="161"/>
      <c r="N9" s="10" t="s">
        <v>63</v>
      </c>
      <c r="O9" s="48">
        <v>15380</v>
      </c>
      <c r="P9" s="48">
        <v>23885</v>
      </c>
      <c r="Q9" s="48">
        <v>20163</v>
      </c>
      <c r="R9" s="48">
        <v>10204</v>
      </c>
      <c r="S9" s="48">
        <v>21273</v>
      </c>
      <c r="T9" s="48">
        <v>27977</v>
      </c>
      <c r="U9" s="48">
        <v>15344</v>
      </c>
      <c r="V9" s="48">
        <v>1636</v>
      </c>
      <c r="W9" s="48">
        <v>10627</v>
      </c>
      <c r="X9" s="48">
        <v>6746</v>
      </c>
      <c r="Y9" s="48">
        <v>11594</v>
      </c>
      <c r="Z9" s="78"/>
      <c r="AA9" s="78"/>
      <c r="AB9" s="150"/>
      <c r="AC9" s="150"/>
      <c r="AD9" s="150"/>
      <c r="AE9" s="78"/>
      <c r="AF9" s="78"/>
    </row>
    <row r="10" spans="2:32">
      <c r="B10" s="167"/>
      <c r="C10" s="10" t="s">
        <v>15</v>
      </c>
      <c r="D10" s="90">
        <v>242322</v>
      </c>
      <c r="E10" s="68">
        <v>214418</v>
      </c>
      <c r="F10" s="67">
        <v>198657</v>
      </c>
      <c r="G10" s="68">
        <v>185493</v>
      </c>
      <c r="H10" s="67">
        <v>262373</v>
      </c>
      <c r="I10" s="68">
        <v>225292</v>
      </c>
      <c r="M10" s="161"/>
      <c r="N10" s="10" t="s">
        <v>64</v>
      </c>
      <c r="O10" s="48">
        <v>787960</v>
      </c>
      <c r="P10" s="48">
        <v>781994</v>
      </c>
      <c r="Q10" s="48">
        <v>851462</v>
      </c>
      <c r="R10" s="48">
        <v>1093538</v>
      </c>
      <c r="S10" s="48">
        <v>777926</v>
      </c>
      <c r="T10" s="48">
        <v>722491</v>
      </c>
      <c r="U10" s="48">
        <v>531354</v>
      </c>
      <c r="V10" s="48">
        <v>104935</v>
      </c>
      <c r="W10" s="48">
        <v>282719</v>
      </c>
      <c r="X10" s="48">
        <v>70899</v>
      </c>
      <c r="Y10" s="48">
        <v>106807</v>
      </c>
      <c r="Z10" s="78"/>
      <c r="AA10" s="78"/>
      <c r="AB10" s="150"/>
      <c r="AC10" s="150"/>
      <c r="AD10" s="150"/>
      <c r="AE10" s="78"/>
      <c r="AF10" s="78"/>
    </row>
    <row r="11" spans="2:32" ht="15" customHeight="1">
      <c r="B11" s="168"/>
      <c r="C11" s="10" t="s">
        <v>16</v>
      </c>
      <c r="D11" s="90">
        <v>834979</v>
      </c>
      <c r="E11" s="68">
        <v>1188356</v>
      </c>
      <c r="F11" s="67">
        <v>872733</v>
      </c>
      <c r="G11" s="68">
        <v>811905</v>
      </c>
      <c r="H11" s="67">
        <v>936133</v>
      </c>
      <c r="I11" s="68">
        <v>1322315</v>
      </c>
      <c r="M11" s="161" t="s">
        <v>23</v>
      </c>
      <c r="N11" s="10" t="s">
        <v>13</v>
      </c>
      <c r="O11" s="20">
        <v>31385</v>
      </c>
      <c r="P11" s="20">
        <v>23581</v>
      </c>
      <c r="Q11" s="20">
        <v>37587</v>
      </c>
      <c r="R11" s="20">
        <v>54672</v>
      </c>
      <c r="S11" s="20">
        <v>32091</v>
      </c>
      <c r="T11" s="20">
        <v>28331</v>
      </c>
      <c r="U11" s="20">
        <v>167060</v>
      </c>
      <c r="V11" s="20">
        <v>585691</v>
      </c>
      <c r="W11" s="20">
        <v>289512</v>
      </c>
      <c r="X11" s="20">
        <v>46267</v>
      </c>
      <c r="Y11" s="20">
        <v>71985</v>
      </c>
      <c r="Z11" s="78"/>
      <c r="AA11" s="78"/>
      <c r="AB11" s="150"/>
      <c r="AC11" s="150"/>
      <c r="AD11" s="150"/>
      <c r="AE11" s="78"/>
      <c r="AF11" s="78"/>
    </row>
    <row r="12" spans="2:32" ht="15" customHeight="1">
      <c r="B12" s="164" t="s">
        <v>23</v>
      </c>
      <c r="C12" s="10" t="s">
        <v>13</v>
      </c>
      <c r="D12" s="91">
        <v>9403</v>
      </c>
      <c r="E12" s="70">
        <v>23095</v>
      </c>
      <c r="F12" s="69">
        <v>20411</v>
      </c>
      <c r="G12" s="70">
        <v>17623</v>
      </c>
      <c r="H12" s="69">
        <v>25557</v>
      </c>
      <c r="I12" s="70">
        <v>49332</v>
      </c>
      <c r="M12" s="161"/>
      <c r="N12" s="10" t="s">
        <v>14</v>
      </c>
      <c r="O12" s="21">
        <v>2947</v>
      </c>
      <c r="P12" s="21">
        <v>3349</v>
      </c>
      <c r="Q12" s="21">
        <v>4078</v>
      </c>
      <c r="R12" s="21">
        <v>4125</v>
      </c>
      <c r="S12" s="21">
        <v>4376</v>
      </c>
      <c r="T12" s="21">
        <v>4491</v>
      </c>
      <c r="U12" s="21">
        <v>19771</v>
      </c>
      <c r="V12" s="21">
        <v>23421</v>
      </c>
      <c r="W12" s="21">
        <v>19938</v>
      </c>
      <c r="X12" s="21">
        <v>7708</v>
      </c>
      <c r="Y12" s="21">
        <v>6804</v>
      </c>
      <c r="Z12" s="78"/>
      <c r="AA12" s="78"/>
      <c r="AB12" s="150"/>
      <c r="AC12" s="150"/>
      <c r="AD12" s="150"/>
      <c r="AE12" s="78"/>
      <c r="AF12" s="78"/>
    </row>
    <row r="13" spans="2:32" ht="15" customHeight="1">
      <c r="B13" s="165"/>
      <c r="C13" s="10" t="s">
        <v>14</v>
      </c>
      <c r="D13" s="92">
        <v>1200</v>
      </c>
      <c r="E13" s="72">
        <v>1899</v>
      </c>
      <c r="F13" s="71">
        <v>2047</v>
      </c>
      <c r="G13" s="72">
        <v>1889</v>
      </c>
      <c r="H13" s="71">
        <v>2916</v>
      </c>
      <c r="I13" s="72">
        <v>3186</v>
      </c>
      <c r="M13" s="161"/>
      <c r="N13" s="10" t="s">
        <v>15</v>
      </c>
      <c r="O13" s="21">
        <v>25</v>
      </c>
      <c r="P13" s="21">
        <v>67</v>
      </c>
      <c r="Q13" s="21">
        <v>65</v>
      </c>
      <c r="R13" s="21">
        <v>89</v>
      </c>
      <c r="S13" s="21">
        <v>90</v>
      </c>
      <c r="T13" s="21">
        <v>172</v>
      </c>
      <c r="U13" s="21">
        <v>404</v>
      </c>
      <c r="V13" s="21">
        <v>335</v>
      </c>
      <c r="W13" s="21">
        <v>409</v>
      </c>
      <c r="X13" s="21">
        <v>209</v>
      </c>
      <c r="Y13" s="21">
        <v>209</v>
      </c>
      <c r="AB13" s="150"/>
      <c r="AC13" s="150"/>
      <c r="AD13" s="150"/>
    </row>
    <row r="14" spans="2:32">
      <c r="B14" s="165"/>
      <c r="C14" s="10" t="s">
        <v>15</v>
      </c>
      <c r="D14" s="92">
        <v>5134</v>
      </c>
      <c r="E14" s="72">
        <v>12917</v>
      </c>
      <c r="F14" s="71">
        <v>9546</v>
      </c>
      <c r="G14" s="72">
        <v>4018</v>
      </c>
      <c r="H14" s="71">
        <v>8597</v>
      </c>
      <c r="I14" s="72">
        <v>18006</v>
      </c>
      <c r="M14" s="161"/>
      <c r="N14" s="10" t="s">
        <v>16</v>
      </c>
      <c r="O14" s="21">
        <v>12113</v>
      </c>
      <c r="P14" s="21">
        <v>5137</v>
      </c>
      <c r="Q14" s="21">
        <v>13043</v>
      </c>
      <c r="R14" s="21">
        <v>20389</v>
      </c>
      <c r="S14" s="21">
        <v>16297</v>
      </c>
      <c r="T14" s="21">
        <v>5223</v>
      </c>
      <c r="U14" s="21">
        <v>56744</v>
      </c>
      <c r="V14" s="21">
        <v>71759</v>
      </c>
      <c r="W14" s="21">
        <v>44611</v>
      </c>
      <c r="X14" s="21">
        <v>23460</v>
      </c>
      <c r="Y14" s="21">
        <v>14025</v>
      </c>
      <c r="AC14" s="150"/>
      <c r="AD14" s="150"/>
    </row>
    <row r="15" spans="2:32" ht="15.75" thickBot="1">
      <c r="B15" s="169"/>
      <c r="C15" s="10" t="s">
        <v>16</v>
      </c>
      <c r="D15" s="93">
        <v>11710</v>
      </c>
      <c r="E15" s="74">
        <v>23801</v>
      </c>
      <c r="F15" s="73">
        <v>24520</v>
      </c>
      <c r="G15" s="74">
        <v>10021</v>
      </c>
      <c r="H15" s="73">
        <v>13108</v>
      </c>
      <c r="I15" s="74">
        <v>41959</v>
      </c>
      <c r="M15" s="161"/>
      <c r="N15" s="10" t="s">
        <v>63</v>
      </c>
      <c r="O15" s="21">
        <v>184</v>
      </c>
      <c r="P15" s="21">
        <v>604</v>
      </c>
      <c r="Q15" s="21">
        <v>484</v>
      </c>
      <c r="R15" s="21">
        <v>207</v>
      </c>
      <c r="S15" s="21">
        <v>419</v>
      </c>
      <c r="T15" s="21">
        <v>760</v>
      </c>
      <c r="U15" s="21">
        <v>6899</v>
      </c>
      <c r="V15" s="21">
        <v>2294</v>
      </c>
      <c r="W15" s="21">
        <v>2374</v>
      </c>
      <c r="X15" s="21">
        <v>3745</v>
      </c>
      <c r="Y15" s="21">
        <v>6032</v>
      </c>
      <c r="AC15" s="150"/>
      <c r="AD15" s="150"/>
    </row>
    <row r="16" spans="2:32" ht="15.75" thickBot="1">
      <c r="M16" s="161"/>
      <c r="N16" s="10" t="s">
        <v>64</v>
      </c>
      <c r="O16" s="22">
        <v>13899</v>
      </c>
      <c r="P16" s="22">
        <v>10338</v>
      </c>
      <c r="Q16" s="22">
        <v>11351</v>
      </c>
      <c r="R16" s="22">
        <v>20310</v>
      </c>
      <c r="S16" s="22">
        <v>14008</v>
      </c>
      <c r="T16" s="22">
        <v>9175</v>
      </c>
      <c r="U16" s="22">
        <v>59199</v>
      </c>
      <c r="V16" s="22">
        <v>163577</v>
      </c>
      <c r="W16" s="22">
        <v>47330</v>
      </c>
      <c r="X16" s="22">
        <v>28773</v>
      </c>
      <c r="Y16" s="22">
        <v>9956</v>
      </c>
      <c r="AC16" s="150"/>
      <c r="AD16" s="150"/>
    </row>
    <row r="17" spans="2:30">
      <c r="AC17" s="150"/>
      <c r="AD17" s="150"/>
    </row>
    <row r="18" spans="2:30">
      <c r="B18" s="9" t="s">
        <v>95</v>
      </c>
      <c r="M18" s="9" t="s">
        <v>96</v>
      </c>
      <c r="AC18" s="150"/>
      <c r="AD18" s="150"/>
    </row>
    <row r="19" spans="2:30">
      <c r="L19" s="64"/>
      <c r="AC19" s="150"/>
      <c r="AD19" s="150"/>
    </row>
    <row r="20" spans="2:30">
      <c r="L20" s="64"/>
      <c r="Z20" s="138"/>
      <c r="AC20" s="150"/>
      <c r="AD20" s="150"/>
    </row>
    <row r="21" spans="2:30" s="75" customFormat="1">
      <c r="Z21" s="138"/>
      <c r="AC21" s="150"/>
      <c r="AD21" s="150"/>
    </row>
    <row r="22" spans="2:30" s="75" customFormat="1">
      <c r="Z22" s="138"/>
      <c r="AC22" s="150"/>
      <c r="AD22" s="150"/>
    </row>
    <row r="23" spans="2:30" s="64" customFormat="1">
      <c r="X23" s="119"/>
      <c r="Y23" s="119"/>
      <c r="Z23" s="119"/>
      <c r="AC23" s="152"/>
      <c r="AD23" s="152"/>
    </row>
    <row r="24" spans="2:30" s="64" customFormat="1">
      <c r="X24" s="119"/>
      <c r="Y24" s="119"/>
      <c r="Z24" s="119"/>
      <c r="AC24" s="152"/>
      <c r="AD24" s="152"/>
    </row>
    <row r="25" spans="2:30" s="64" customFormat="1">
      <c r="X25" s="119"/>
      <c r="Y25" s="119"/>
      <c r="Z25" s="119"/>
    </row>
    <row r="26" spans="2:30" s="64" customFormat="1">
      <c r="O26" s="119"/>
      <c r="P26" s="119"/>
      <c r="Q26" s="119"/>
      <c r="R26" s="119"/>
      <c r="S26" s="119"/>
      <c r="T26" s="119"/>
      <c r="U26" s="119"/>
      <c r="V26" s="119"/>
      <c r="W26" s="119"/>
      <c r="X26" s="119" t="s">
        <v>170</v>
      </c>
      <c r="Y26" s="119"/>
      <c r="Z26" s="119"/>
    </row>
    <row r="27" spans="2:30" s="64" customFormat="1"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</row>
    <row r="28" spans="2:30" s="64" customFormat="1">
      <c r="C28" s="64" t="s">
        <v>9</v>
      </c>
      <c r="D28" s="64" t="s">
        <v>10</v>
      </c>
      <c r="E28" s="64" t="s">
        <v>11</v>
      </c>
      <c r="F28" s="64" t="s">
        <v>12</v>
      </c>
      <c r="G28" s="64" t="s">
        <v>25</v>
      </c>
      <c r="H28" s="64" t="s">
        <v>73</v>
      </c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2:30" s="64" customFormat="1">
      <c r="B29" s="64" t="s">
        <v>13</v>
      </c>
      <c r="C29" s="106">
        <v>482512</v>
      </c>
      <c r="D29" s="106">
        <v>565322</v>
      </c>
      <c r="E29" s="106">
        <v>781733</v>
      </c>
      <c r="F29" s="106">
        <v>575281</v>
      </c>
      <c r="G29" s="106">
        <v>718475</v>
      </c>
      <c r="H29" s="106">
        <v>767224</v>
      </c>
      <c r="O29" s="119"/>
      <c r="P29" s="119"/>
      <c r="Q29" s="119" t="s">
        <v>65</v>
      </c>
      <c r="R29" s="119" t="s">
        <v>101</v>
      </c>
      <c r="S29" s="119" t="s">
        <v>110</v>
      </c>
      <c r="T29" s="107" t="s">
        <v>132</v>
      </c>
      <c r="U29" s="107" t="s">
        <v>136</v>
      </c>
      <c r="V29" s="107" t="s">
        <v>160</v>
      </c>
      <c r="W29" s="119" t="s">
        <v>169</v>
      </c>
      <c r="X29" s="119" t="s">
        <v>170</v>
      </c>
      <c r="Y29" s="119" t="s">
        <v>181</v>
      </c>
      <c r="Z29" s="119" t="s">
        <v>194</v>
      </c>
      <c r="AA29" s="64" t="s">
        <v>197</v>
      </c>
    </row>
    <row r="30" spans="2:30" s="64" customFormat="1">
      <c r="B30" s="64" t="s">
        <v>14</v>
      </c>
      <c r="C30" s="106">
        <v>39779</v>
      </c>
      <c r="D30" s="106">
        <v>31974</v>
      </c>
      <c r="E30" s="106">
        <v>36559</v>
      </c>
      <c r="F30" s="106">
        <v>50487</v>
      </c>
      <c r="G30" s="106">
        <v>59297</v>
      </c>
      <c r="H30" s="106">
        <v>45943</v>
      </c>
      <c r="N30" s="64" t="s">
        <v>17</v>
      </c>
      <c r="O30" s="119"/>
      <c r="P30" s="119" t="s">
        <v>13</v>
      </c>
      <c r="Q30" s="107">
        <v>1067957</v>
      </c>
      <c r="R30" s="107">
        <v>621369</v>
      </c>
      <c r="S30" s="107">
        <v>781061</v>
      </c>
      <c r="T30" s="107">
        <v>762698</v>
      </c>
      <c r="U30" s="107">
        <v>1125525</v>
      </c>
      <c r="V30" s="107">
        <v>641010</v>
      </c>
      <c r="W30" s="121">
        <v>575426</v>
      </c>
      <c r="X30" s="119">
        <v>186317</v>
      </c>
      <c r="Y30" s="119">
        <v>479453</v>
      </c>
      <c r="Z30" s="119">
        <v>118566</v>
      </c>
      <c r="AA30" s="64">
        <v>237476</v>
      </c>
    </row>
    <row r="31" spans="2:30" s="64" customFormat="1">
      <c r="B31" s="64" t="s">
        <v>15</v>
      </c>
      <c r="C31" s="106">
        <v>242322</v>
      </c>
      <c r="D31" s="106">
        <v>214418</v>
      </c>
      <c r="E31" s="106">
        <v>198657</v>
      </c>
      <c r="F31" s="106">
        <v>185493</v>
      </c>
      <c r="G31" s="106">
        <v>262373</v>
      </c>
      <c r="H31" s="106">
        <v>225292</v>
      </c>
      <c r="O31" s="119"/>
      <c r="P31" s="119" t="s">
        <v>14</v>
      </c>
      <c r="Q31" s="107">
        <v>41954</v>
      </c>
      <c r="R31" s="107">
        <v>56537</v>
      </c>
      <c r="S31" s="107">
        <v>73408</v>
      </c>
      <c r="T31" s="107">
        <v>52484</v>
      </c>
      <c r="U31" s="107">
        <v>60966</v>
      </c>
      <c r="V31" s="107">
        <v>73637</v>
      </c>
      <c r="W31" s="121">
        <v>53771</v>
      </c>
      <c r="X31" s="119">
        <v>6900</v>
      </c>
      <c r="Y31" s="119">
        <v>11417</v>
      </c>
      <c r="Z31" s="119">
        <v>9111</v>
      </c>
      <c r="AA31" s="64">
        <v>18160</v>
      </c>
    </row>
    <row r="32" spans="2:30" s="64" customFormat="1">
      <c r="B32" s="64" t="s">
        <v>16</v>
      </c>
      <c r="C32" s="106">
        <v>834979</v>
      </c>
      <c r="D32" s="106">
        <v>1188356</v>
      </c>
      <c r="E32" s="106">
        <v>872733</v>
      </c>
      <c r="F32" s="106">
        <v>811905</v>
      </c>
      <c r="G32" s="106">
        <v>936133</v>
      </c>
      <c r="H32" s="106">
        <v>1322315</v>
      </c>
      <c r="O32" s="119"/>
      <c r="P32" s="119" t="s">
        <v>15</v>
      </c>
      <c r="Q32" s="107">
        <v>2212</v>
      </c>
      <c r="R32" s="107">
        <v>2465</v>
      </c>
      <c r="S32" s="107">
        <v>2888</v>
      </c>
      <c r="T32" s="107">
        <v>2211</v>
      </c>
      <c r="U32" s="107">
        <v>3410</v>
      </c>
      <c r="V32" s="107">
        <v>2965</v>
      </c>
      <c r="W32" s="121">
        <v>1757</v>
      </c>
      <c r="X32" s="119">
        <v>184</v>
      </c>
      <c r="Y32" s="119">
        <v>470</v>
      </c>
      <c r="Z32" s="119">
        <v>712</v>
      </c>
      <c r="AA32" s="64">
        <v>1115</v>
      </c>
    </row>
    <row r="33" spans="15:27" s="64" customFormat="1">
      <c r="O33" s="119"/>
      <c r="P33" s="119" t="s">
        <v>16</v>
      </c>
      <c r="Q33" s="107">
        <v>179377</v>
      </c>
      <c r="R33" s="107">
        <v>184331</v>
      </c>
      <c r="S33" s="107">
        <v>258413</v>
      </c>
      <c r="T33" s="107">
        <v>217284</v>
      </c>
      <c r="U33" s="107">
        <v>192625</v>
      </c>
      <c r="V33" s="107">
        <v>199750</v>
      </c>
      <c r="W33" s="121">
        <v>157624</v>
      </c>
      <c r="X33" s="119">
        <v>14865</v>
      </c>
      <c r="Y33" s="119">
        <v>49808</v>
      </c>
      <c r="Z33" s="119">
        <v>17840</v>
      </c>
      <c r="AA33" s="64">
        <v>20202</v>
      </c>
    </row>
    <row r="34" spans="15:27" s="64" customFormat="1">
      <c r="O34" s="119"/>
      <c r="P34" s="119" t="s">
        <v>63</v>
      </c>
      <c r="Q34" s="107">
        <v>15380</v>
      </c>
      <c r="R34" s="107">
        <v>23885</v>
      </c>
      <c r="S34" s="107">
        <v>20163</v>
      </c>
      <c r="T34" s="107">
        <v>10204</v>
      </c>
      <c r="U34" s="107">
        <v>21273</v>
      </c>
      <c r="V34" s="107">
        <v>27977</v>
      </c>
      <c r="W34" s="121">
        <v>15344</v>
      </c>
      <c r="X34" s="119">
        <v>1636</v>
      </c>
      <c r="Y34" s="119">
        <v>10627</v>
      </c>
      <c r="Z34" s="119">
        <v>6746</v>
      </c>
      <c r="AA34" s="64">
        <v>11594</v>
      </c>
    </row>
    <row r="35" spans="15:27" s="64" customFormat="1">
      <c r="O35" s="119"/>
      <c r="P35" s="119" t="s">
        <v>64</v>
      </c>
      <c r="Q35" s="107">
        <v>787960</v>
      </c>
      <c r="R35" s="107">
        <v>781994</v>
      </c>
      <c r="S35" s="107">
        <v>851462</v>
      </c>
      <c r="T35" s="107">
        <v>1093538</v>
      </c>
      <c r="U35" s="107">
        <v>777926</v>
      </c>
      <c r="V35" s="107">
        <v>722491</v>
      </c>
      <c r="W35" s="121">
        <v>531354</v>
      </c>
      <c r="X35" s="119">
        <v>104935</v>
      </c>
      <c r="Y35" s="119">
        <v>282719</v>
      </c>
      <c r="Z35" s="119">
        <v>70899</v>
      </c>
      <c r="AA35" s="64">
        <v>106807</v>
      </c>
    </row>
    <row r="36" spans="15:27" s="64" customFormat="1"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</row>
    <row r="37" spans="15:27" s="75" customFormat="1"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</row>
    <row r="38" spans="15:27" s="75" customFormat="1">
      <c r="O38" s="138"/>
      <c r="P38" s="138"/>
      <c r="Q38" s="138"/>
      <c r="R38" s="138"/>
      <c r="S38" s="138"/>
      <c r="T38" s="138"/>
      <c r="U38" s="138"/>
      <c r="V38" s="138"/>
      <c r="W38" s="138"/>
    </row>
    <row r="39" spans="15:27" s="75" customFormat="1">
      <c r="O39" s="138"/>
      <c r="P39" s="138"/>
      <c r="Q39" s="138"/>
      <c r="R39" s="138"/>
      <c r="S39" s="138"/>
      <c r="T39" s="138"/>
      <c r="U39" s="138"/>
      <c r="V39" s="138"/>
      <c r="W39" s="138"/>
    </row>
    <row r="40" spans="15:27" s="75" customFormat="1">
      <c r="O40" s="138"/>
      <c r="P40" s="138"/>
      <c r="Q40" s="138"/>
      <c r="R40" s="138"/>
      <c r="S40" s="138"/>
      <c r="T40" s="138"/>
      <c r="U40" s="138"/>
      <c r="V40" s="138"/>
      <c r="W40" s="138"/>
    </row>
    <row r="41" spans="15:27" s="75" customFormat="1"/>
    <row r="42" spans="15:27" s="75" customFormat="1"/>
    <row r="43" spans="15:27" s="75" customFormat="1"/>
    <row r="44" spans="15:27" s="75" customFormat="1"/>
    <row r="45" spans="15:27" s="75" customFormat="1"/>
    <row r="46" spans="15:27" s="75" customFormat="1"/>
    <row r="47" spans="15:27" s="75" customFormat="1"/>
  </sheetData>
  <sheetProtection algorithmName="SHA-512" hashValue="RgxrvW02/5aS5XmokGGKvtR+cAu+Ucnn3P8P0Ipjh3kA2RQqORNM4B5hForPANyGfZgd/jPaR4cf9PdTlBcNcg==" saltValue="YtAhE3qPQMmcuLumpQnbAw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3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2"/>
  <sheetViews>
    <sheetView showGridLines="0" zoomScale="90" zoomScaleNormal="90" workbookViewId="0">
      <selection activeCell="C59" sqref="C59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5" width="10.7109375" style="8" customWidth="1"/>
    <col min="6" max="6" width="10.28515625" style="8" customWidth="1"/>
    <col min="7" max="7" width="10.7109375" style="8" customWidth="1"/>
    <col min="8" max="8" width="10.42578125" style="8" customWidth="1"/>
    <col min="9" max="10" width="10.85546875" style="8" customWidth="1"/>
    <col min="11" max="11" width="10.5703125" style="8" customWidth="1"/>
    <col min="12" max="12" width="11.140625" style="8" customWidth="1"/>
    <col min="13" max="14" width="9" style="8" bestFit="1" customWidth="1"/>
    <col min="15" max="15" width="12.28515625" style="8" customWidth="1"/>
    <col min="16" max="16" width="6.28515625" style="8" customWidth="1"/>
    <col min="17" max="17" width="13.42578125" style="8" customWidth="1"/>
    <col min="18" max="18" width="12.140625" style="8" customWidth="1"/>
    <col min="19" max="19" width="11.140625" style="8" customWidth="1"/>
    <col min="20" max="20" width="10.28515625" style="8" customWidth="1"/>
    <col min="21" max="21" width="11.28515625" style="8" customWidth="1"/>
    <col min="22" max="22" width="11" style="8" customWidth="1"/>
    <col min="23" max="23" width="12.28515625" style="8" customWidth="1"/>
    <col min="24" max="24" width="10.7109375" style="8" customWidth="1"/>
    <col min="25" max="25" width="11" style="8" customWidth="1"/>
    <col min="26" max="29" width="9.140625" style="8" customWidth="1"/>
    <col min="30" max="16384" width="9.140625" style="8"/>
  </cols>
  <sheetData>
    <row r="1" spans="2:37">
      <c r="AE1" s="150"/>
      <c r="AF1" s="150"/>
      <c r="AH1" s="150"/>
      <c r="AI1" s="150"/>
      <c r="AK1" s="150"/>
    </row>
    <row r="2" spans="2:37">
      <c r="B2" s="25" t="s">
        <v>5</v>
      </c>
      <c r="P2" s="25"/>
      <c r="AE2" s="150"/>
      <c r="AF2" s="150"/>
      <c r="AG2" s="150"/>
      <c r="AH2" s="150"/>
      <c r="AI2" s="150"/>
      <c r="AK2" s="150"/>
    </row>
    <row r="3" spans="2:37">
      <c r="AE3" s="150"/>
      <c r="AF3" s="150"/>
      <c r="AG3" s="150"/>
      <c r="AH3" s="150"/>
      <c r="AI3" s="150"/>
      <c r="AK3" s="150"/>
    </row>
    <row r="4" spans="2:37">
      <c r="B4" s="9" t="s">
        <v>97</v>
      </c>
      <c r="P4" s="9" t="s">
        <v>99</v>
      </c>
      <c r="AE4" s="150"/>
      <c r="AF4" s="150"/>
      <c r="AG4" s="150"/>
      <c r="AH4" s="150"/>
      <c r="AI4" s="150"/>
      <c r="AK4" s="150"/>
    </row>
    <row r="5" spans="2:37">
      <c r="D5" s="9"/>
      <c r="R5" s="9"/>
      <c r="AE5" s="150"/>
      <c r="AF5" s="150"/>
      <c r="AG5" s="150"/>
      <c r="AH5" s="150"/>
      <c r="AI5" s="150"/>
      <c r="AK5" s="150"/>
    </row>
    <row r="6" spans="2:37" ht="15.75" thickBot="1">
      <c r="C6" s="1"/>
      <c r="D6" s="46" t="s">
        <v>65</v>
      </c>
      <c r="E6" s="94" t="s">
        <v>101</v>
      </c>
      <c r="F6" s="96" t="s">
        <v>110</v>
      </c>
      <c r="G6" s="102" t="s">
        <v>132</v>
      </c>
      <c r="H6" s="103" t="s">
        <v>136</v>
      </c>
      <c r="I6" s="114" t="s">
        <v>160</v>
      </c>
      <c r="J6" s="116" t="s">
        <v>169</v>
      </c>
      <c r="K6" s="136" t="s">
        <v>170</v>
      </c>
      <c r="L6" s="139" t="s">
        <v>181</v>
      </c>
      <c r="M6" s="144" t="s">
        <v>194</v>
      </c>
      <c r="N6" s="144" t="s">
        <v>197</v>
      </c>
      <c r="Q6" s="1"/>
      <c r="R6" s="47" t="s">
        <v>65</v>
      </c>
      <c r="S6" s="94" t="s">
        <v>101</v>
      </c>
      <c r="T6" s="96" t="s">
        <v>110</v>
      </c>
      <c r="U6" s="102" t="s">
        <v>132</v>
      </c>
      <c r="V6" s="103" t="s">
        <v>136</v>
      </c>
      <c r="W6" s="114" t="s">
        <v>160</v>
      </c>
      <c r="X6" s="116" t="s">
        <v>169</v>
      </c>
      <c r="Y6" s="136" t="s">
        <v>170</v>
      </c>
      <c r="Z6" s="139" t="s">
        <v>181</v>
      </c>
      <c r="AA6" s="144" t="s">
        <v>194</v>
      </c>
      <c r="AB6" s="144" t="s">
        <v>197</v>
      </c>
      <c r="AC6" s="78"/>
      <c r="AD6" s="78"/>
      <c r="AE6" s="150"/>
      <c r="AF6" s="150"/>
      <c r="AG6" s="150"/>
      <c r="AH6" s="150"/>
      <c r="AI6" s="150"/>
    </row>
    <row r="7" spans="2:37" ht="15" customHeight="1">
      <c r="B7" s="164" t="s">
        <v>24</v>
      </c>
      <c r="C7" s="10" t="s">
        <v>13</v>
      </c>
      <c r="D7" s="18">
        <v>258</v>
      </c>
      <c r="E7" s="18">
        <v>360</v>
      </c>
      <c r="F7" s="18">
        <v>513</v>
      </c>
      <c r="G7" s="18">
        <v>891</v>
      </c>
      <c r="H7" s="18">
        <v>1119</v>
      </c>
      <c r="I7" s="18">
        <v>892</v>
      </c>
      <c r="J7" s="18">
        <v>678</v>
      </c>
      <c r="K7" s="18">
        <v>181</v>
      </c>
      <c r="L7" s="18">
        <v>346</v>
      </c>
      <c r="M7" s="18">
        <v>292</v>
      </c>
      <c r="N7" s="18">
        <v>221</v>
      </c>
      <c r="P7" s="164" t="s">
        <v>24</v>
      </c>
      <c r="Q7" s="10" t="s">
        <v>13</v>
      </c>
      <c r="R7" s="18">
        <v>466</v>
      </c>
      <c r="S7" s="18">
        <v>686</v>
      </c>
      <c r="T7" s="18">
        <v>931</v>
      </c>
      <c r="U7" s="18">
        <v>1649</v>
      </c>
      <c r="V7" s="18">
        <v>2026</v>
      </c>
      <c r="W7" s="18">
        <v>1618</v>
      </c>
      <c r="X7" s="18">
        <v>1203</v>
      </c>
      <c r="Y7" s="18">
        <v>300</v>
      </c>
      <c r="Z7" s="18">
        <v>564</v>
      </c>
      <c r="AA7" s="18">
        <v>474</v>
      </c>
      <c r="AB7" s="18">
        <v>335</v>
      </c>
      <c r="AC7" s="78"/>
      <c r="AD7" s="78"/>
      <c r="AE7" s="150"/>
      <c r="AF7" s="150"/>
      <c r="AG7" s="150"/>
      <c r="AH7" s="150"/>
      <c r="AI7" s="150"/>
    </row>
    <row r="8" spans="2:37">
      <c r="B8" s="165"/>
      <c r="C8" s="10" t="s">
        <v>14</v>
      </c>
      <c r="D8" s="19">
        <v>3</v>
      </c>
      <c r="E8" s="19">
        <v>1</v>
      </c>
      <c r="F8" s="19">
        <v>1</v>
      </c>
      <c r="G8" s="19">
        <v>4</v>
      </c>
      <c r="H8" s="19">
        <v>7</v>
      </c>
      <c r="I8" s="19">
        <v>23</v>
      </c>
      <c r="J8" s="19">
        <v>4</v>
      </c>
      <c r="K8" s="19">
        <v>0</v>
      </c>
      <c r="L8" s="19">
        <v>0</v>
      </c>
      <c r="M8" s="19">
        <v>1</v>
      </c>
      <c r="N8" s="19">
        <v>2</v>
      </c>
      <c r="P8" s="165"/>
      <c r="Q8" s="10" t="s">
        <v>14</v>
      </c>
      <c r="R8" s="19">
        <v>3</v>
      </c>
      <c r="S8" s="19">
        <v>6</v>
      </c>
      <c r="T8" s="19">
        <v>2</v>
      </c>
      <c r="U8" s="19">
        <v>5</v>
      </c>
      <c r="V8" s="19">
        <v>14</v>
      </c>
      <c r="W8" s="19">
        <v>33</v>
      </c>
      <c r="X8" s="19">
        <v>9</v>
      </c>
      <c r="Y8" s="19">
        <v>0</v>
      </c>
      <c r="Z8" s="19">
        <v>0</v>
      </c>
      <c r="AA8" s="19">
        <v>4</v>
      </c>
      <c r="AB8" s="19">
        <v>7</v>
      </c>
      <c r="AC8" s="78"/>
      <c r="AD8" s="78"/>
      <c r="AE8" s="150"/>
      <c r="AF8" s="150"/>
      <c r="AG8" s="150"/>
      <c r="AH8" s="150"/>
      <c r="AI8" s="150"/>
    </row>
    <row r="9" spans="2:37">
      <c r="B9" s="165"/>
      <c r="C9" s="10" t="s">
        <v>15</v>
      </c>
      <c r="D9" s="19">
        <v>866</v>
      </c>
      <c r="E9" s="19">
        <v>1333</v>
      </c>
      <c r="F9" s="19">
        <v>1557</v>
      </c>
      <c r="G9" s="19">
        <v>2626</v>
      </c>
      <c r="H9" s="19">
        <v>2685</v>
      </c>
      <c r="I9" s="19">
        <v>2098</v>
      </c>
      <c r="J9" s="19">
        <v>1610</v>
      </c>
      <c r="K9" s="19">
        <v>340</v>
      </c>
      <c r="L9" s="19">
        <v>1276</v>
      </c>
      <c r="M9" s="19">
        <v>362</v>
      </c>
      <c r="N9" s="19">
        <v>215</v>
      </c>
      <c r="P9" s="165"/>
      <c r="Q9" s="10" t="s">
        <v>15</v>
      </c>
      <c r="R9" s="19">
        <v>1678</v>
      </c>
      <c r="S9" s="19">
        <v>2294</v>
      </c>
      <c r="T9" s="19">
        <v>3125</v>
      </c>
      <c r="U9" s="19">
        <v>5094</v>
      </c>
      <c r="V9" s="19">
        <v>5031</v>
      </c>
      <c r="W9" s="19">
        <v>3958</v>
      </c>
      <c r="X9" s="19">
        <v>3165</v>
      </c>
      <c r="Y9" s="19">
        <v>691</v>
      </c>
      <c r="Z9" s="19">
        <v>2393</v>
      </c>
      <c r="AA9" s="19">
        <v>543</v>
      </c>
      <c r="AB9" s="19">
        <v>413</v>
      </c>
      <c r="AC9" s="78"/>
      <c r="AD9" s="78"/>
      <c r="AE9" s="150"/>
      <c r="AF9" s="150"/>
      <c r="AG9" s="150"/>
      <c r="AH9" s="150"/>
      <c r="AI9" s="150"/>
    </row>
    <row r="10" spans="2:37">
      <c r="B10" s="165"/>
      <c r="C10" s="10" t="s">
        <v>16</v>
      </c>
      <c r="D10" s="19">
        <v>14</v>
      </c>
      <c r="E10" s="19">
        <v>155</v>
      </c>
      <c r="F10" s="19">
        <v>4</v>
      </c>
      <c r="G10" s="19">
        <v>157</v>
      </c>
      <c r="H10" s="19">
        <v>151</v>
      </c>
      <c r="I10" s="19">
        <v>103</v>
      </c>
      <c r="J10" s="19">
        <v>15</v>
      </c>
      <c r="K10" s="19">
        <v>42</v>
      </c>
      <c r="L10" s="19">
        <v>116</v>
      </c>
      <c r="M10" s="19">
        <v>69</v>
      </c>
      <c r="N10" s="19">
        <v>1</v>
      </c>
      <c r="P10" s="165"/>
      <c r="Q10" s="10" t="s">
        <v>16</v>
      </c>
      <c r="R10" s="19">
        <v>67</v>
      </c>
      <c r="S10" s="19">
        <v>273</v>
      </c>
      <c r="T10" s="19">
        <v>92</v>
      </c>
      <c r="U10" s="19">
        <v>287</v>
      </c>
      <c r="V10" s="19">
        <v>485</v>
      </c>
      <c r="W10" s="19">
        <v>204</v>
      </c>
      <c r="X10" s="19">
        <v>38</v>
      </c>
      <c r="Y10" s="19">
        <v>64</v>
      </c>
      <c r="Z10" s="19">
        <v>343</v>
      </c>
      <c r="AA10" s="19">
        <v>220</v>
      </c>
      <c r="AB10" s="19">
        <v>2</v>
      </c>
      <c r="AC10" s="78"/>
      <c r="AD10" s="78"/>
      <c r="AE10" s="150"/>
      <c r="AF10" s="150"/>
      <c r="AG10" s="150"/>
      <c r="AH10" s="150"/>
      <c r="AI10" s="150"/>
    </row>
    <row r="11" spans="2:37">
      <c r="B11" s="165"/>
      <c r="C11" s="10" t="s">
        <v>63</v>
      </c>
      <c r="D11" s="48">
        <v>492</v>
      </c>
      <c r="E11" s="48">
        <v>575</v>
      </c>
      <c r="F11" s="48">
        <v>729</v>
      </c>
      <c r="G11" s="48">
        <v>1349</v>
      </c>
      <c r="H11" s="48">
        <v>1278</v>
      </c>
      <c r="I11" s="48">
        <v>962</v>
      </c>
      <c r="J11" s="48">
        <v>747</v>
      </c>
      <c r="K11" s="48">
        <v>309</v>
      </c>
      <c r="L11" s="48">
        <v>544</v>
      </c>
      <c r="M11" s="48">
        <v>87</v>
      </c>
      <c r="N11" s="48">
        <v>154</v>
      </c>
      <c r="P11" s="165"/>
      <c r="Q11" s="10" t="s">
        <v>63</v>
      </c>
      <c r="R11" s="48">
        <v>1517</v>
      </c>
      <c r="S11" s="48">
        <v>1747</v>
      </c>
      <c r="T11" s="48">
        <v>1845</v>
      </c>
      <c r="U11" s="48">
        <v>5567</v>
      </c>
      <c r="V11" s="48">
        <v>2732</v>
      </c>
      <c r="W11" s="48">
        <v>4089</v>
      </c>
      <c r="X11" s="48">
        <v>2489</v>
      </c>
      <c r="Y11" s="48">
        <v>393</v>
      </c>
      <c r="Z11" s="48">
        <v>1057</v>
      </c>
      <c r="AA11" s="48">
        <v>404</v>
      </c>
      <c r="AB11" s="48">
        <v>402</v>
      </c>
      <c r="AC11" s="78"/>
      <c r="AD11" s="78"/>
      <c r="AE11" s="150"/>
      <c r="AF11" s="150"/>
      <c r="AG11" s="150"/>
      <c r="AH11" s="150"/>
      <c r="AI11" s="150"/>
    </row>
    <row r="12" spans="2:37" ht="15" customHeight="1">
      <c r="B12" s="164" t="s">
        <v>23</v>
      </c>
      <c r="C12" s="10" t="s">
        <v>13</v>
      </c>
      <c r="D12" s="20">
        <v>0</v>
      </c>
      <c r="E12" s="20">
        <v>0</v>
      </c>
      <c r="F12" s="20">
        <v>0</v>
      </c>
      <c r="G12" s="20">
        <v>13</v>
      </c>
      <c r="H12" s="20">
        <v>24</v>
      </c>
      <c r="I12" s="20">
        <v>23</v>
      </c>
      <c r="J12" s="20">
        <v>72</v>
      </c>
      <c r="K12" s="20">
        <v>69</v>
      </c>
      <c r="L12" s="20">
        <v>42</v>
      </c>
      <c r="M12" s="20">
        <v>48</v>
      </c>
      <c r="N12" s="20">
        <v>26</v>
      </c>
      <c r="P12" s="164" t="s">
        <v>23</v>
      </c>
      <c r="Q12" s="10" t="s">
        <v>13</v>
      </c>
      <c r="R12" s="20">
        <v>0</v>
      </c>
      <c r="S12" s="20">
        <v>0</v>
      </c>
      <c r="T12" s="20">
        <v>0</v>
      </c>
      <c r="U12" s="20">
        <v>26</v>
      </c>
      <c r="V12" s="20">
        <v>52</v>
      </c>
      <c r="W12" s="20">
        <v>46</v>
      </c>
      <c r="X12" s="20">
        <v>155</v>
      </c>
      <c r="Y12" s="20">
        <v>146</v>
      </c>
      <c r="Z12" s="20">
        <v>78</v>
      </c>
      <c r="AA12" s="20">
        <v>101</v>
      </c>
      <c r="AB12" s="20">
        <v>50</v>
      </c>
      <c r="AC12" s="78"/>
      <c r="AD12" s="78"/>
      <c r="AE12" s="150"/>
      <c r="AF12" s="150"/>
      <c r="AG12" s="150"/>
      <c r="AH12" s="150"/>
      <c r="AI12" s="150"/>
    </row>
    <row r="13" spans="2:37">
      <c r="B13" s="165"/>
      <c r="C13" s="10" t="s">
        <v>14</v>
      </c>
      <c r="D13" s="21">
        <v>0</v>
      </c>
      <c r="E13" s="21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P13" s="165"/>
      <c r="Q13" s="10" t="s">
        <v>14</v>
      </c>
      <c r="R13" s="21">
        <v>0</v>
      </c>
      <c r="S13" s="21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78"/>
      <c r="AD13" s="78"/>
      <c r="AE13" s="150"/>
      <c r="AF13" s="150"/>
      <c r="AG13" s="150"/>
      <c r="AH13" s="150"/>
      <c r="AI13" s="150"/>
    </row>
    <row r="14" spans="2:37">
      <c r="B14" s="165"/>
      <c r="C14" s="10" t="s">
        <v>15</v>
      </c>
      <c r="D14" s="21">
        <v>11</v>
      </c>
      <c r="E14" s="21">
        <v>39</v>
      </c>
      <c r="F14" s="20">
        <v>0</v>
      </c>
      <c r="G14" s="20">
        <v>43</v>
      </c>
      <c r="H14" s="20">
        <v>33</v>
      </c>
      <c r="I14" s="20">
        <v>37</v>
      </c>
      <c r="J14" s="20">
        <v>171</v>
      </c>
      <c r="K14" s="20">
        <v>296</v>
      </c>
      <c r="L14" s="20">
        <v>149</v>
      </c>
      <c r="M14" s="20">
        <v>155</v>
      </c>
      <c r="N14" s="20">
        <v>108</v>
      </c>
      <c r="P14" s="165"/>
      <c r="Q14" s="10" t="s">
        <v>15</v>
      </c>
      <c r="R14" s="21">
        <v>11</v>
      </c>
      <c r="S14" s="21">
        <v>39</v>
      </c>
      <c r="T14" s="20">
        <v>0</v>
      </c>
      <c r="U14" s="20">
        <v>83</v>
      </c>
      <c r="V14" s="20">
        <v>68</v>
      </c>
      <c r="W14" s="20">
        <v>76</v>
      </c>
      <c r="X14" s="20">
        <v>342</v>
      </c>
      <c r="Y14" s="20">
        <v>731</v>
      </c>
      <c r="Z14" s="20">
        <v>372</v>
      </c>
      <c r="AA14" s="20">
        <v>311</v>
      </c>
      <c r="AB14" s="20">
        <v>208</v>
      </c>
      <c r="AC14" s="78"/>
      <c r="AD14" s="78"/>
      <c r="AE14" s="150"/>
      <c r="AF14" s="150"/>
      <c r="AG14" s="150"/>
      <c r="AH14" s="150"/>
      <c r="AI14" s="150"/>
    </row>
    <row r="15" spans="2:37">
      <c r="B15" s="165"/>
      <c r="C15" s="10" t="s">
        <v>16</v>
      </c>
      <c r="D15" s="21">
        <v>0</v>
      </c>
      <c r="E15" s="21">
        <v>0</v>
      </c>
      <c r="F15" s="20">
        <v>0</v>
      </c>
      <c r="G15" s="20">
        <v>1</v>
      </c>
      <c r="H15" s="20">
        <v>0</v>
      </c>
      <c r="I15" s="20">
        <v>0</v>
      </c>
      <c r="J15" s="20">
        <v>0</v>
      </c>
      <c r="K15" s="20">
        <v>16</v>
      </c>
      <c r="L15" s="20">
        <v>0</v>
      </c>
      <c r="M15" s="20">
        <v>14</v>
      </c>
      <c r="N15" s="20">
        <v>0</v>
      </c>
      <c r="P15" s="165"/>
      <c r="Q15" s="10" t="s">
        <v>16</v>
      </c>
      <c r="R15" s="21">
        <v>0</v>
      </c>
      <c r="S15" s="21">
        <v>0</v>
      </c>
      <c r="T15" s="20">
        <v>0</v>
      </c>
      <c r="U15" s="20">
        <v>3</v>
      </c>
      <c r="V15" s="20">
        <v>0</v>
      </c>
      <c r="W15" s="20">
        <v>0</v>
      </c>
      <c r="X15" s="20">
        <v>0</v>
      </c>
      <c r="Y15" s="20">
        <v>24</v>
      </c>
      <c r="Z15" s="20">
        <v>0</v>
      </c>
      <c r="AA15" s="20">
        <v>14</v>
      </c>
      <c r="AB15" s="20">
        <v>0</v>
      </c>
      <c r="AC15" s="141"/>
      <c r="AD15" s="141"/>
      <c r="AE15" s="150"/>
      <c r="AF15" s="150"/>
      <c r="AG15" s="150"/>
      <c r="AH15" s="150"/>
      <c r="AI15" s="150"/>
    </row>
    <row r="16" spans="2:37" ht="15.75" thickBot="1">
      <c r="B16" s="165"/>
      <c r="C16" s="10" t="s">
        <v>63</v>
      </c>
      <c r="D16" s="22">
        <v>0</v>
      </c>
      <c r="E16" s="22">
        <v>78</v>
      </c>
      <c r="F16" s="22">
        <v>2</v>
      </c>
      <c r="G16" s="22">
        <v>84</v>
      </c>
      <c r="H16" s="22">
        <v>24</v>
      </c>
      <c r="I16" s="22">
        <v>18</v>
      </c>
      <c r="J16" s="22">
        <v>119</v>
      </c>
      <c r="K16" s="22">
        <v>57</v>
      </c>
      <c r="L16" s="22">
        <v>33</v>
      </c>
      <c r="M16" s="22">
        <v>63</v>
      </c>
      <c r="N16" s="22">
        <v>13</v>
      </c>
      <c r="P16" s="165"/>
      <c r="Q16" s="10" t="s">
        <v>63</v>
      </c>
      <c r="R16" s="22">
        <v>0</v>
      </c>
      <c r="S16" s="22">
        <v>108</v>
      </c>
      <c r="T16" s="22">
        <v>2</v>
      </c>
      <c r="U16" s="22">
        <v>435</v>
      </c>
      <c r="V16" s="22">
        <v>38</v>
      </c>
      <c r="W16" s="22">
        <v>26</v>
      </c>
      <c r="X16" s="22">
        <v>302</v>
      </c>
      <c r="Y16" s="22">
        <v>131</v>
      </c>
      <c r="Z16" s="22">
        <v>144</v>
      </c>
      <c r="AA16" s="22">
        <v>104</v>
      </c>
      <c r="AB16" s="22">
        <v>23</v>
      </c>
      <c r="AC16" s="141"/>
      <c r="AD16" s="141"/>
      <c r="AE16" s="150"/>
      <c r="AF16" s="150"/>
      <c r="AG16" s="150"/>
      <c r="AH16" s="150"/>
      <c r="AI16" s="150"/>
    </row>
    <row r="17" spans="2:35">
      <c r="AC17" s="141"/>
      <c r="AD17" s="141"/>
      <c r="AE17" s="150"/>
      <c r="AF17" s="150"/>
      <c r="AG17" s="150"/>
      <c r="AH17" s="150"/>
      <c r="AI17" s="150"/>
    </row>
    <row r="18" spans="2:35">
      <c r="B18" s="9" t="s">
        <v>98</v>
      </c>
      <c r="P18" s="9" t="s">
        <v>100</v>
      </c>
      <c r="AD18" s="141"/>
      <c r="AE18" s="150"/>
      <c r="AF18" s="150"/>
      <c r="AG18" s="150"/>
      <c r="AH18" s="150"/>
      <c r="AI18" s="150"/>
    </row>
    <row r="19" spans="2:35">
      <c r="B19" s="9"/>
      <c r="P19" s="9"/>
      <c r="AD19" s="141"/>
      <c r="AE19" s="150"/>
      <c r="AF19" s="150"/>
      <c r="AG19" s="150"/>
      <c r="AH19" s="150"/>
      <c r="AI19" s="150"/>
    </row>
    <row r="20" spans="2:35" s="75" customFormat="1">
      <c r="AE20" s="150"/>
      <c r="AF20" s="150"/>
      <c r="AG20" s="150"/>
      <c r="AH20" s="150"/>
      <c r="AI20" s="150"/>
    </row>
    <row r="21" spans="2:35" s="75" customFormat="1">
      <c r="AF21" s="150"/>
      <c r="AG21" s="150"/>
    </row>
    <row r="22" spans="2:35" s="64" customFormat="1"/>
    <row r="23" spans="2:35" s="64" customFormat="1"/>
    <row r="24" spans="2:35" s="64" customFormat="1"/>
    <row r="25" spans="2:35" s="64" customFormat="1"/>
    <row r="26" spans="2:35" s="64" customFormat="1"/>
    <row r="27" spans="2:35" s="64" customFormat="1">
      <c r="C27" s="64" t="s">
        <v>65</v>
      </c>
      <c r="D27" s="64" t="s">
        <v>101</v>
      </c>
      <c r="E27" s="64" t="s">
        <v>110</v>
      </c>
      <c r="F27" s="64" t="s">
        <v>132</v>
      </c>
      <c r="G27" s="64" t="s">
        <v>136</v>
      </c>
      <c r="H27" s="64" t="s">
        <v>160</v>
      </c>
      <c r="I27" s="64" t="s">
        <v>169</v>
      </c>
      <c r="J27" s="64" t="s">
        <v>170</v>
      </c>
      <c r="K27" s="64" t="s">
        <v>181</v>
      </c>
      <c r="L27" s="64" t="s">
        <v>194</v>
      </c>
      <c r="M27" s="64" t="s">
        <v>197</v>
      </c>
      <c r="R27" s="64" t="s">
        <v>65</v>
      </c>
      <c r="S27" s="64" t="s">
        <v>101</v>
      </c>
      <c r="T27" s="64" t="s">
        <v>110</v>
      </c>
      <c r="U27" s="64" t="s">
        <v>132</v>
      </c>
      <c r="V27" s="64" t="s">
        <v>136</v>
      </c>
      <c r="W27" s="64" t="s">
        <v>160</v>
      </c>
      <c r="X27" s="64" t="s">
        <v>169</v>
      </c>
      <c r="Y27" s="64" t="s">
        <v>170</v>
      </c>
      <c r="Z27" s="64" t="s">
        <v>181</v>
      </c>
      <c r="AA27" s="64" t="s">
        <v>194</v>
      </c>
      <c r="AB27" s="64" t="s">
        <v>197</v>
      </c>
    </row>
    <row r="28" spans="2:35" s="64" customFormat="1">
      <c r="B28" s="64" t="s">
        <v>13</v>
      </c>
      <c r="C28" s="106">
        <v>258</v>
      </c>
      <c r="D28" s="106">
        <v>360</v>
      </c>
      <c r="E28" s="106">
        <v>513</v>
      </c>
      <c r="F28" s="106">
        <v>891</v>
      </c>
      <c r="G28" s="106">
        <v>1119</v>
      </c>
      <c r="H28" s="106">
        <v>892</v>
      </c>
      <c r="I28" s="106">
        <v>678</v>
      </c>
      <c r="J28" s="64">
        <v>181</v>
      </c>
      <c r="K28" s="64">
        <v>346</v>
      </c>
      <c r="L28" s="64">
        <v>292</v>
      </c>
      <c r="M28" s="64">
        <v>221</v>
      </c>
      <c r="Q28" s="64" t="s">
        <v>13</v>
      </c>
      <c r="R28" s="106">
        <v>466</v>
      </c>
      <c r="S28" s="106">
        <v>686</v>
      </c>
      <c r="T28" s="106">
        <v>931</v>
      </c>
      <c r="U28" s="106">
        <v>1649</v>
      </c>
      <c r="V28" s="106">
        <v>2026</v>
      </c>
      <c r="W28" s="106">
        <v>1618</v>
      </c>
      <c r="X28" s="120">
        <v>1203</v>
      </c>
      <c r="Y28" s="64">
        <v>300</v>
      </c>
      <c r="Z28" s="64">
        <v>564</v>
      </c>
      <c r="AA28" s="64">
        <v>474</v>
      </c>
      <c r="AB28" s="64">
        <v>335</v>
      </c>
    </row>
    <row r="29" spans="2:35" s="64" customFormat="1">
      <c r="B29" s="64" t="s">
        <v>14</v>
      </c>
      <c r="C29" s="106">
        <v>3</v>
      </c>
      <c r="D29" s="106">
        <v>1</v>
      </c>
      <c r="E29" s="106">
        <v>1</v>
      </c>
      <c r="F29" s="106">
        <v>4</v>
      </c>
      <c r="G29" s="106">
        <v>7</v>
      </c>
      <c r="H29" s="106">
        <v>23</v>
      </c>
      <c r="I29" s="106">
        <v>4</v>
      </c>
      <c r="J29" s="64">
        <v>0</v>
      </c>
      <c r="K29" s="64">
        <v>0</v>
      </c>
      <c r="L29" s="64">
        <v>1</v>
      </c>
      <c r="M29" s="64">
        <v>2</v>
      </c>
      <c r="Q29" s="64" t="s">
        <v>14</v>
      </c>
      <c r="R29" s="106">
        <v>3</v>
      </c>
      <c r="S29" s="106">
        <v>6</v>
      </c>
      <c r="T29" s="106">
        <v>2</v>
      </c>
      <c r="U29" s="106">
        <v>5</v>
      </c>
      <c r="V29" s="106">
        <v>14</v>
      </c>
      <c r="W29" s="106">
        <v>33</v>
      </c>
      <c r="X29" s="120">
        <v>9</v>
      </c>
      <c r="Y29" s="64">
        <v>0</v>
      </c>
      <c r="Z29" s="64">
        <v>0</v>
      </c>
      <c r="AA29" s="64">
        <v>4</v>
      </c>
      <c r="AB29" s="64">
        <v>7</v>
      </c>
    </row>
    <row r="30" spans="2:35" s="64" customFormat="1">
      <c r="B30" s="64" t="s">
        <v>15</v>
      </c>
      <c r="C30" s="106">
        <v>866</v>
      </c>
      <c r="D30" s="106">
        <v>1333</v>
      </c>
      <c r="E30" s="106">
        <v>1557</v>
      </c>
      <c r="F30" s="106">
        <v>2626</v>
      </c>
      <c r="G30" s="106">
        <v>2685</v>
      </c>
      <c r="H30" s="106">
        <v>2098</v>
      </c>
      <c r="I30" s="106">
        <v>1610</v>
      </c>
      <c r="J30" s="64">
        <v>340</v>
      </c>
      <c r="K30" s="64">
        <v>1276</v>
      </c>
      <c r="L30" s="64">
        <v>362</v>
      </c>
      <c r="M30" s="64">
        <v>215</v>
      </c>
      <c r="Q30" s="64" t="s">
        <v>15</v>
      </c>
      <c r="R30" s="106">
        <v>1678</v>
      </c>
      <c r="S30" s="106">
        <v>2294</v>
      </c>
      <c r="T30" s="106">
        <v>3125</v>
      </c>
      <c r="U30" s="106">
        <v>5094</v>
      </c>
      <c r="V30" s="106">
        <v>5031</v>
      </c>
      <c r="W30" s="106">
        <v>3958</v>
      </c>
      <c r="X30" s="120">
        <v>3165</v>
      </c>
      <c r="Y30" s="64">
        <v>691</v>
      </c>
      <c r="Z30" s="64">
        <v>2393</v>
      </c>
      <c r="AA30" s="64">
        <v>543</v>
      </c>
      <c r="AB30" s="64">
        <v>413</v>
      </c>
    </row>
    <row r="31" spans="2:35" s="64" customFormat="1">
      <c r="B31" s="64" t="s">
        <v>16</v>
      </c>
      <c r="C31" s="106">
        <v>14</v>
      </c>
      <c r="D31" s="106">
        <v>155</v>
      </c>
      <c r="E31" s="106">
        <v>4</v>
      </c>
      <c r="F31" s="106">
        <v>157</v>
      </c>
      <c r="G31" s="106">
        <v>151</v>
      </c>
      <c r="H31" s="106">
        <v>103</v>
      </c>
      <c r="I31" s="106">
        <v>15</v>
      </c>
      <c r="J31" s="64">
        <v>42</v>
      </c>
      <c r="K31" s="64">
        <v>116</v>
      </c>
      <c r="L31" s="64">
        <v>69</v>
      </c>
      <c r="M31" s="64">
        <v>1</v>
      </c>
      <c r="Q31" s="64" t="s">
        <v>16</v>
      </c>
      <c r="R31" s="106">
        <v>67</v>
      </c>
      <c r="S31" s="106">
        <v>273</v>
      </c>
      <c r="T31" s="106">
        <v>92</v>
      </c>
      <c r="U31" s="106">
        <v>287</v>
      </c>
      <c r="V31" s="106">
        <v>485</v>
      </c>
      <c r="W31" s="106">
        <v>204</v>
      </c>
      <c r="X31" s="120">
        <v>38</v>
      </c>
      <c r="Y31" s="64">
        <v>64</v>
      </c>
      <c r="Z31" s="64">
        <v>343</v>
      </c>
      <c r="AA31" s="64">
        <v>220</v>
      </c>
      <c r="AB31" s="64">
        <v>2</v>
      </c>
    </row>
    <row r="32" spans="2:35" s="64" customFormat="1">
      <c r="B32" s="64" t="s">
        <v>63</v>
      </c>
      <c r="C32" s="106">
        <v>492</v>
      </c>
      <c r="D32" s="106">
        <v>575</v>
      </c>
      <c r="E32" s="106">
        <v>729</v>
      </c>
      <c r="F32" s="106">
        <v>1349</v>
      </c>
      <c r="G32" s="106">
        <v>1278</v>
      </c>
      <c r="H32" s="106">
        <v>962</v>
      </c>
      <c r="I32" s="106">
        <v>747</v>
      </c>
      <c r="J32" s="64">
        <v>309</v>
      </c>
      <c r="K32" s="64">
        <v>544</v>
      </c>
      <c r="L32" s="64">
        <v>87</v>
      </c>
      <c r="M32" s="64">
        <v>154</v>
      </c>
      <c r="Q32" s="64" t="s">
        <v>63</v>
      </c>
      <c r="R32" s="106">
        <v>1517</v>
      </c>
      <c r="S32" s="106">
        <v>1747</v>
      </c>
      <c r="T32" s="106">
        <v>1845</v>
      </c>
      <c r="U32" s="106">
        <v>5567</v>
      </c>
      <c r="V32" s="106">
        <v>2732</v>
      </c>
      <c r="W32" s="106">
        <v>4089</v>
      </c>
      <c r="X32" s="120">
        <v>2489</v>
      </c>
      <c r="Y32" s="64">
        <v>393</v>
      </c>
      <c r="Z32" s="64">
        <v>1057</v>
      </c>
      <c r="AA32" s="64">
        <v>404</v>
      </c>
      <c r="AB32" s="64">
        <v>402</v>
      </c>
    </row>
    <row r="33" s="64" customFormat="1"/>
    <row r="34" s="64" customFormat="1"/>
    <row r="35" s="64" customFormat="1"/>
    <row r="36" s="64" customFormat="1"/>
    <row r="37" s="64" customFormat="1"/>
    <row r="38" s="75" customFormat="1"/>
    <row r="39" s="75" customFormat="1"/>
    <row r="40" s="75" customFormat="1"/>
    <row r="41" s="75" customFormat="1"/>
    <row r="42" s="75" customFormat="1"/>
  </sheetData>
  <sheetProtection algorithmName="SHA-512" hashValue="MQmf/UeHU4b5dtbfb842Z6JfzrPgQ8kcBaXialVcvZyGi6xvj7VeY48Gt2upe5jErN8Aus2lUAz1BrWdsGQHow==" saltValue="RNGOm3H+Q+y5XTJAXjyjKA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P7:P11"/>
    <mergeCell ref="P12:P16"/>
  </mergeCells>
  <phoneticPr fontId="43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15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4"/>
  <sheetViews>
    <sheetView showGridLines="0" zoomScale="90" zoomScaleNormal="90" workbookViewId="0">
      <selection activeCell="E60" sqref="E60"/>
    </sheetView>
  </sheetViews>
  <sheetFormatPr defaultRowHeight="15"/>
  <cols>
    <col min="1" max="1" width="9.140625" style="24"/>
    <col min="2" max="2" width="11.28515625" style="24" bestFit="1" customWidth="1"/>
    <col min="3" max="20" width="12.7109375" style="24" customWidth="1"/>
    <col min="21" max="16384" width="9.140625" style="24"/>
  </cols>
  <sheetData>
    <row r="1" spans="1:34">
      <c r="A1" s="78"/>
      <c r="D1" s="79">
        <v>447916</v>
      </c>
      <c r="E1" s="79">
        <v>479887</v>
      </c>
      <c r="F1" s="79">
        <v>671789</v>
      </c>
      <c r="G1" s="79">
        <v>554977</v>
      </c>
      <c r="H1" s="79">
        <v>713565</v>
      </c>
      <c r="I1" s="79">
        <v>731356</v>
      </c>
      <c r="J1" s="79">
        <v>672363</v>
      </c>
      <c r="K1" s="79">
        <v>634697</v>
      </c>
      <c r="L1" s="79">
        <v>582507</v>
      </c>
      <c r="M1" s="79">
        <v>624080</v>
      </c>
      <c r="N1" s="79">
        <v>535147</v>
      </c>
      <c r="O1" s="79">
        <v>463857</v>
      </c>
      <c r="P1" s="78"/>
      <c r="Q1" s="78"/>
      <c r="R1" s="78"/>
      <c r="S1" s="78"/>
      <c r="T1" s="79"/>
      <c r="U1" s="78"/>
      <c r="V1" s="78"/>
      <c r="W1" s="78"/>
      <c r="X1" s="78"/>
    </row>
    <row r="2" spans="1:34">
      <c r="A2" s="78"/>
      <c r="B2" s="25" t="s">
        <v>5</v>
      </c>
      <c r="D2" s="79">
        <v>658637</v>
      </c>
      <c r="E2" s="79">
        <v>604364</v>
      </c>
      <c r="F2" s="79">
        <v>713107</v>
      </c>
      <c r="G2" s="79">
        <v>723949</v>
      </c>
      <c r="H2" s="79">
        <v>815203.23</v>
      </c>
      <c r="I2" s="79">
        <v>820510</v>
      </c>
      <c r="J2" s="79">
        <v>737535</v>
      </c>
      <c r="K2" s="79">
        <v>677634</v>
      </c>
      <c r="L2" s="79">
        <v>679905</v>
      </c>
      <c r="M2" s="79">
        <v>639040</v>
      </c>
      <c r="N2" s="79">
        <v>559103</v>
      </c>
      <c r="O2" s="79">
        <v>475727</v>
      </c>
      <c r="P2" s="78"/>
      <c r="Q2" s="79" t="s">
        <v>172</v>
      </c>
      <c r="R2" s="79" t="s">
        <v>173</v>
      </c>
      <c r="S2" s="79"/>
      <c r="T2" s="79"/>
      <c r="U2" s="78"/>
      <c r="V2" s="78"/>
      <c r="W2" s="78"/>
      <c r="X2" s="78"/>
      <c r="Y2" s="78"/>
      <c r="Z2" s="78"/>
      <c r="AA2" s="78"/>
      <c r="AB2" s="78"/>
      <c r="AC2" s="78"/>
    </row>
    <row r="3" spans="1:34">
      <c r="A3" s="78"/>
      <c r="D3" s="79">
        <v>658024</v>
      </c>
      <c r="E3" s="79">
        <v>624416</v>
      </c>
      <c r="F3" s="79">
        <v>707323</v>
      </c>
      <c r="G3" s="79">
        <v>597294</v>
      </c>
      <c r="H3" s="79">
        <v>790250</v>
      </c>
      <c r="I3" s="79">
        <v>747218</v>
      </c>
      <c r="J3" s="79">
        <v>754610</v>
      </c>
      <c r="K3" s="79">
        <v>661267</v>
      </c>
      <c r="L3" s="79">
        <v>729255</v>
      </c>
      <c r="M3" s="79">
        <v>650967</v>
      </c>
      <c r="N3" s="79">
        <v>516967</v>
      </c>
      <c r="O3" s="79">
        <v>426707</v>
      </c>
      <c r="P3" s="79"/>
      <c r="Q3" s="79" t="s">
        <v>171</v>
      </c>
      <c r="R3" s="79">
        <v>1</v>
      </c>
      <c r="S3" s="79">
        <v>2</v>
      </c>
      <c r="T3" s="79">
        <v>3</v>
      </c>
      <c r="U3" s="78"/>
      <c r="V3" s="95"/>
      <c r="W3" s="95"/>
      <c r="X3" s="95"/>
    </row>
    <row r="4" spans="1:34">
      <c r="A4" s="78"/>
      <c r="B4" s="41" t="s">
        <v>102</v>
      </c>
      <c r="C4" s="41"/>
      <c r="J4" s="78"/>
      <c r="K4" s="78"/>
      <c r="O4" s="78"/>
      <c r="P4" s="78"/>
      <c r="Q4" s="78"/>
      <c r="R4" s="78"/>
      <c r="T4" s="150"/>
      <c r="U4" s="150"/>
      <c r="V4" s="78"/>
      <c r="W4" s="78"/>
      <c r="X4" s="78"/>
      <c r="Y4" s="78"/>
      <c r="Z4" s="78"/>
    </row>
    <row r="5" spans="1:34" ht="15.75" thickBot="1">
      <c r="A5" s="78"/>
      <c r="B5" s="134"/>
      <c r="C5" s="41"/>
      <c r="J5" s="78"/>
      <c r="K5" s="78"/>
      <c r="O5" s="78"/>
      <c r="P5" s="78"/>
      <c r="Q5" s="78"/>
      <c r="R5" s="78"/>
      <c r="S5" s="78"/>
      <c r="T5" s="150"/>
      <c r="U5" s="150"/>
      <c r="V5" s="78"/>
      <c r="W5" s="45"/>
      <c r="X5" s="45"/>
      <c r="Y5" s="45"/>
      <c r="Z5" s="45"/>
      <c r="AA5" s="45"/>
      <c r="AB5" s="45"/>
    </row>
    <row r="6" spans="1:34">
      <c r="A6" s="134"/>
      <c r="B6" s="134"/>
      <c r="C6" s="176" t="s">
        <v>26</v>
      </c>
      <c r="D6" s="178" t="s">
        <v>27</v>
      </c>
      <c r="E6" s="178" t="s">
        <v>28</v>
      </c>
      <c r="F6" s="178" t="s">
        <v>29</v>
      </c>
      <c r="G6" s="178" t="s">
        <v>30</v>
      </c>
      <c r="H6" s="178" t="s">
        <v>31</v>
      </c>
      <c r="I6" s="178" t="s">
        <v>32</v>
      </c>
      <c r="J6" s="178" t="s">
        <v>33</v>
      </c>
      <c r="K6" s="178" t="s">
        <v>34</v>
      </c>
      <c r="L6" s="178" t="s">
        <v>35</v>
      </c>
      <c r="M6" s="178" t="s">
        <v>36</v>
      </c>
      <c r="N6" s="174" t="s">
        <v>37</v>
      </c>
      <c r="P6" s="78"/>
      <c r="Q6" s="78"/>
      <c r="R6" s="78"/>
      <c r="S6" s="78"/>
      <c r="T6" s="150"/>
      <c r="U6" s="150"/>
      <c r="V6" s="45"/>
      <c r="W6" s="45"/>
      <c r="X6" s="45"/>
    </row>
    <row r="7" spans="1:34" ht="15.75" thickBot="1">
      <c r="A7" s="134"/>
      <c r="B7" s="134"/>
      <c r="C7" s="177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5"/>
      <c r="P7" s="45"/>
      <c r="Q7" s="45"/>
      <c r="R7" s="45"/>
      <c r="S7" s="45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0"/>
      <c r="AF7" s="150"/>
      <c r="AG7" s="150"/>
    </row>
    <row r="8" spans="1:34">
      <c r="A8" s="78"/>
      <c r="B8" s="97">
        <v>2017</v>
      </c>
      <c r="C8" s="42">
        <v>156414</v>
      </c>
      <c r="D8" s="43">
        <v>166801</v>
      </c>
      <c r="E8" s="42">
        <v>200825</v>
      </c>
      <c r="F8" s="43">
        <v>176969</v>
      </c>
      <c r="G8" s="42">
        <v>215135</v>
      </c>
      <c r="H8" s="43">
        <v>246153</v>
      </c>
      <c r="I8" s="42">
        <v>274789</v>
      </c>
      <c r="J8" s="43">
        <v>250738</v>
      </c>
      <c r="K8" s="42">
        <v>193131</v>
      </c>
      <c r="L8" s="43">
        <v>197322</v>
      </c>
      <c r="M8" s="42">
        <v>177675</v>
      </c>
      <c r="N8" s="44">
        <v>157960</v>
      </c>
      <c r="P8" s="45"/>
      <c r="Q8" s="45"/>
      <c r="R8" s="45"/>
      <c r="S8" s="45"/>
      <c r="T8" s="150"/>
      <c r="U8" s="150"/>
      <c r="V8" s="45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</row>
    <row r="9" spans="1:34">
      <c r="A9" s="78"/>
      <c r="B9" s="98">
        <v>2018</v>
      </c>
      <c r="C9" s="42">
        <v>237923</v>
      </c>
      <c r="D9" s="43">
        <v>205991</v>
      </c>
      <c r="E9" s="42">
        <v>225966</v>
      </c>
      <c r="F9" s="43">
        <v>242951</v>
      </c>
      <c r="G9" s="42">
        <v>251482</v>
      </c>
      <c r="H9" s="43">
        <v>274145</v>
      </c>
      <c r="I9" s="42">
        <v>286803</v>
      </c>
      <c r="J9" s="43">
        <v>257994</v>
      </c>
      <c r="K9" s="42">
        <v>217548</v>
      </c>
      <c r="L9" s="43">
        <v>183829</v>
      </c>
      <c r="M9" s="42">
        <v>163475</v>
      </c>
      <c r="N9" s="44">
        <v>153373</v>
      </c>
      <c r="Q9" s="78"/>
      <c r="R9" s="78"/>
      <c r="T9" s="150"/>
      <c r="U9" s="150"/>
      <c r="V9" s="78"/>
      <c r="W9" s="78"/>
      <c r="X9" s="78"/>
    </row>
    <row r="10" spans="1:34">
      <c r="A10" s="78"/>
      <c r="B10" s="122">
        <v>2019</v>
      </c>
      <c r="C10" s="123">
        <v>229144</v>
      </c>
      <c r="D10" s="124">
        <v>206904</v>
      </c>
      <c r="E10" s="125">
        <v>225518</v>
      </c>
      <c r="F10" s="126">
        <v>199432</v>
      </c>
      <c r="G10" s="42">
        <v>274392</v>
      </c>
      <c r="H10" s="126">
        <v>253570</v>
      </c>
      <c r="I10" s="127">
        <v>302183</v>
      </c>
      <c r="J10" s="128">
        <v>255317</v>
      </c>
      <c r="K10" s="127">
        <v>241984</v>
      </c>
      <c r="L10" s="128">
        <v>193750</v>
      </c>
      <c r="M10" s="127">
        <v>171271</v>
      </c>
      <c r="N10" s="129">
        <v>157928</v>
      </c>
      <c r="R10" s="78"/>
      <c r="T10" s="150"/>
      <c r="U10" s="150"/>
      <c r="V10" s="78"/>
      <c r="W10" s="78"/>
      <c r="X10" s="78"/>
    </row>
    <row r="11" spans="1:34" s="78" customFormat="1">
      <c r="B11" s="122">
        <v>2020</v>
      </c>
      <c r="C11" s="127">
        <v>246765</v>
      </c>
      <c r="D11" s="128">
        <v>183940</v>
      </c>
      <c r="E11" s="127">
        <v>49692</v>
      </c>
      <c r="F11" s="147">
        <v>9788</v>
      </c>
      <c r="G11" s="148">
        <v>33264</v>
      </c>
      <c r="H11" s="147">
        <v>90987</v>
      </c>
      <c r="I11" s="127">
        <v>139350</v>
      </c>
      <c r="J11" s="128">
        <v>106308</v>
      </c>
      <c r="K11" s="127">
        <v>86641</v>
      </c>
      <c r="L11" s="128">
        <v>35235</v>
      </c>
      <c r="M11" s="127">
        <v>22590</v>
      </c>
      <c r="N11" s="149">
        <v>34876</v>
      </c>
      <c r="T11" s="150"/>
      <c r="U11" s="150"/>
    </row>
    <row r="12" spans="1:34" ht="15.75" thickBot="1">
      <c r="A12" s="78"/>
      <c r="B12" s="130">
        <v>2021</v>
      </c>
      <c r="C12" s="131">
        <v>47778</v>
      </c>
      <c r="D12" s="132">
        <v>68219</v>
      </c>
      <c r="E12" s="131">
        <v>77458</v>
      </c>
      <c r="F12" s="132">
        <v>0</v>
      </c>
      <c r="G12" s="131">
        <v>0</v>
      </c>
      <c r="H12" s="132">
        <v>0</v>
      </c>
      <c r="I12" s="131">
        <v>0</v>
      </c>
      <c r="J12" s="132">
        <v>0</v>
      </c>
      <c r="K12" s="131">
        <v>0</v>
      </c>
      <c r="L12" s="132">
        <v>0</v>
      </c>
      <c r="M12" s="131">
        <v>0</v>
      </c>
      <c r="N12" s="133">
        <v>0</v>
      </c>
      <c r="R12" s="78"/>
      <c r="T12" s="150"/>
      <c r="U12" s="150"/>
      <c r="V12" s="78"/>
      <c r="W12" s="78"/>
      <c r="X12" s="78"/>
    </row>
    <row r="13" spans="1:34">
      <c r="A13" s="78"/>
      <c r="R13" s="78"/>
      <c r="T13" s="150"/>
      <c r="U13" s="150"/>
      <c r="V13" s="78"/>
      <c r="W13" s="78"/>
      <c r="X13" s="78"/>
    </row>
    <row r="14" spans="1:34">
      <c r="A14" s="78"/>
      <c r="B14" s="41" t="s">
        <v>103</v>
      </c>
      <c r="J14" s="78"/>
      <c r="M14" s="41" t="s">
        <v>108</v>
      </c>
      <c r="T14" s="150"/>
      <c r="U14" s="150"/>
      <c r="V14" s="78"/>
      <c r="W14" s="78"/>
      <c r="X14" s="78"/>
    </row>
    <row r="15" spans="1:34">
      <c r="A15" s="78"/>
      <c r="J15" s="78"/>
      <c r="T15" s="150"/>
      <c r="U15" s="150"/>
      <c r="V15" s="78"/>
      <c r="W15" s="78"/>
      <c r="X15" s="78"/>
    </row>
    <row r="16" spans="1:34" s="45" customFormat="1">
      <c r="T16" s="150"/>
      <c r="U16" s="150"/>
    </row>
    <row r="17" spans="1:33" s="45" customFormat="1">
      <c r="T17" s="150"/>
      <c r="U17" s="150"/>
      <c r="V17" s="150"/>
      <c r="W17" s="150"/>
      <c r="X17" s="150"/>
      <c r="Y17" s="150"/>
      <c r="Z17" s="150"/>
      <c r="AA17" s="150"/>
    </row>
    <row r="18" spans="1:33" s="45" customFormat="1">
      <c r="T18" s="150"/>
      <c r="U18" s="150"/>
    </row>
    <row r="19" spans="1:33" s="45" customFormat="1">
      <c r="T19" s="150"/>
      <c r="U19" s="150"/>
    </row>
    <row r="20" spans="1:33" s="45" customFormat="1">
      <c r="T20" s="150"/>
      <c r="U20" s="150"/>
    </row>
    <row r="21" spans="1:33" s="45" customFormat="1">
      <c r="T21" s="150"/>
      <c r="U21" s="150"/>
      <c r="V21" s="150"/>
      <c r="W21" s="150"/>
      <c r="X21" s="150"/>
      <c r="Y21" s="150"/>
      <c r="Z21" s="150"/>
      <c r="AA21" s="150"/>
      <c r="AB21" s="150"/>
      <c r="AC21" s="150"/>
      <c r="AD21" s="150"/>
      <c r="AE21" s="150"/>
      <c r="AF21" s="150"/>
      <c r="AG21" s="150"/>
    </row>
    <row r="22" spans="1:33" s="79" customFormat="1">
      <c r="T22" s="152"/>
      <c r="U22" s="152"/>
    </row>
    <row r="23" spans="1:33" s="79" customFormat="1">
      <c r="T23" s="152"/>
      <c r="U23" s="152"/>
    </row>
    <row r="24" spans="1:33" s="79" customFormat="1">
      <c r="B24" s="100" t="s">
        <v>26</v>
      </c>
      <c r="C24" s="100" t="s">
        <v>27</v>
      </c>
      <c r="D24" s="100" t="s">
        <v>28</v>
      </c>
      <c r="E24" s="100" t="s">
        <v>29</v>
      </c>
      <c r="F24" s="100" t="s">
        <v>30</v>
      </c>
      <c r="G24" s="100" t="s">
        <v>31</v>
      </c>
      <c r="H24" s="100" t="s">
        <v>32</v>
      </c>
      <c r="I24" s="100" t="s">
        <v>33</v>
      </c>
      <c r="J24" s="100" t="s">
        <v>34</v>
      </c>
      <c r="K24" s="100" t="s">
        <v>35</v>
      </c>
      <c r="L24" s="100" t="s">
        <v>36</v>
      </c>
      <c r="M24" s="100" t="s">
        <v>37</v>
      </c>
      <c r="T24" s="152"/>
      <c r="U24" s="152"/>
    </row>
    <row r="25" spans="1:33" s="79" customFormat="1">
      <c r="B25" s="108">
        <v>156414</v>
      </c>
      <c r="C25" s="108">
        <v>166801</v>
      </c>
      <c r="D25" s="108">
        <v>200825</v>
      </c>
      <c r="E25" s="108">
        <v>176969</v>
      </c>
      <c r="F25" s="108">
        <v>215135</v>
      </c>
      <c r="G25" s="108">
        <v>246153</v>
      </c>
      <c r="H25" s="108">
        <v>274789</v>
      </c>
      <c r="I25" s="108">
        <v>250738</v>
      </c>
      <c r="J25" s="108">
        <v>193131</v>
      </c>
      <c r="K25" s="108">
        <v>197322</v>
      </c>
      <c r="L25" s="108">
        <v>177675</v>
      </c>
      <c r="M25" s="108">
        <v>157960</v>
      </c>
      <c r="N25" s="108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</row>
    <row r="26" spans="1:33" s="79" customFormat="1">
      <c r="B26" s="108">
        <v>237923</v>
      </c>
      <c r="C26" s="108">
        <v>205991</v>
      </c>
      <c r="D26" s="108">
        <v>225966</v>
      </c>
      <c r="E26" s="108">
        <v>242951</v>
      </c>
      <c r="F26" s="108">
        <v>251482</v>
      </c>
      <c r="G26" s="108">
        <v>274145</v>
      </c>
      <c r="H26" s="108">
        <v>286803</v>
      </c>
      <c r="I26" s="108">
        <v>257994</v>
      </c>
      <c r="J26" s="108">
        <v>217548</v>
      </c>
      <c r="K26" s="108">
        <v>183829</v>
      </c>
      <c r="L26" s="108">
        <v>163475</v>
      </c>
      <c r="M26" s="108">
        <v>153373</v>
      </c>
      <c r="N26" s="108"/>
      <c r="T26" s="152"/>
      <c r="U26" s="152"/>
    </row>
    <row r="27" spans="1:33" s="79" customFormat="1">
      <c r="A27" s="108"/>
      <c r="B27" s="108">
        <v>229144</v>
      </c>
      <c r="C27" s="108">
        <v>206904</v>
      </c>
      <c r="D27" s="108">
        <v>225518</v>
      </c>
      <c r="E27" s="108">
        <v>199432</v>
      </c>
      <c r="F27" s="108">
        <v>274392</v>
      </c>
      <c r="G27" s="108">
        <v>253570</v>
      </c>
      <c r="H27" s="108">
        <v>302183</v>
      </c>
      <c r="I27" s="108">
        <v>255317</v>
      </c>
      <c r="J27" s="108">
        <v>241984</v>
      </c>
      <c r="K27" s="108">
        <v>193750</v>
      </c>
      <c r="L27" s="108">
        <v>171271</v>
      </c>
      <c r="M27" s="108">
        <v>157928</v>
      </c>
      <c r="N27" s="108"/>
      <c r="T27" s="152"/>
      <c r="U27" s="152"/>
    </row>
    <row r="28" spans="1:33" s="79" customFormat="1">
      <c r="A28" s="108"/>
      <c r="B28" s="108">
        <v>246765</v>
      </c>
      <c r="C28" s="108">
        <v>183940</v>
      </c>
      <c r="D28" s="108">
        <v>49692</v>
      </c>
      <c r="E28" s="108">
        <v>9788</v>
      </c>
      <c r="F28" s="108">
        <v>33264</v>
      </c>
      <c r="G28" s="108">
        <v>90987</v>
      </c>
      <c r="H28" s="108">
        <v>139350</v>
      </c>
      <c r="I28" s="108">
        <v>106308</v>
      </c>
      <c r="J28" s="108">
        <v>86641</v>
      </c>
      <c r="K28" s="108">
        <v>35235</v>
      </c>
      <c r="L28" s="108">
        <v>22590</v>
      </c>
      <c r="M28" s="108">
        <v>34876</v>
      </c>
      <c r="N28" s="108"/>
      <c r="T28" s="152"/>
      <c r="U28" s="152"/>
    </row>
    <row r="29" spans="1:33" s="79" customFormat="1">
      <c r="A29" s="108"/>
      <c r="B29" s="108">
        <v>47778</v>
      </c>
      <c r="C29" s="108">
        <v>68219</v>
      </c>
      <c r="D29" s="108">
        <v>77458</v>
      </c>
      <c r="E29" s="108">
        <v>0</v>
      </c>
      <c r="F29" s="108">
        <v>0</v>
      </c>
      <c r="G29" s="108">
        <v>0</v>
      </c>
      <c r="H29" s="108">
        <v>0</v>
      </c>
      <c r="I29" s="108">
        <v>0</v>
      </c>
      <c r="J29" s="108">
        <v>0</v>
      </c>
      <c r="K29" s="108">
        <v>0</v>
      </c>
      <c r="L29" s="108">
        <v>0</v>
      </c>
      <c r="M29" s="108">
        <v>0</v>
      </c>
      <c r="N29" s="108"/>
      <c r="T29" s="152"/>
      <c r="U29" s="152"/>
    </row>
    <row r="30" spans="1:33" s="79" customFormat="1" ht="14.25" customHeight="1">
      <c r="A30" s="108"/>
      <c r="B30" s="79">
        <v>447916</v>
      </c>
      <c r="C30" s="79">
        <v>479887</v>
      </c>
      <c r="D30" s="79">
        <v>671789</v>
      </c>
      <c r="E30" s="79">
        <v>554977</v>
      </c>
      <c r="F30" s="79">
        <v>713565</v>
      </c>
      <c r="G30" s="79">
        <v>731366</v>
      </c>
      <c r="H30" s="79">
        <v>672448</v>
      </c>
      <c r="I30" s="79">
        <v>634727</v>
      </c>
      <c r="J30" s="79">
        <v>582507</v>
      </c>
      <c r="K30" s="79">
        <v>624080</v>
      </c>
      <c r="L30" s="79">
        <v>535147</v>
      </c>
      <c r="M30" s="79">
        <v>463939</v>
      </c>
      <c r="T30" s="152"/>
      <c r="U30" s="152"/>
    </row>
    <row r="31" spans="1:33" s="79" customFormat="1">
      <c r="A31" s="108"/>
      <c r="B31" s="79">
        <v>658667</v>
      </c>
      <c r="C31" s="79">
        <v>604386</v>
      </c>
      <c r="D31" s="79">
        <v>713225</v>
      </c>
      <c r="E31" s="79">
        <v>724337</v>
      </c>
      <c r="F31" s="79">
        <v>815497.23</v>
      </c>
      <c r="G31" s="79">
        <v>820940</v>
      </c>
      <c r="H31" s="79">
        <v>739207</v>
      </c>
      <c r="I31" s="79">
        <v>679158</v>
      </c>
      <c r="J31" s="79">
        <v>680206</v>
      </c>
      <c r="K31" s="79">
        <v>639513</v>
      </c>
      <c r="L31" s="79">
        <v>559374</v>
      </c>
      <c r="M31" s="79">
        <v>476700</v>
      </c>
      <c r="T31" s="152"/>
      <c r="U31" s="152"/>
    </row>
    <row r="32" spans="1:33" s="79" customFormat="1">
      <c r="A32" s="108"/>
      <c r="B32" s="79">
        <v>659147</v>
      </c>
      <c r="C32" s="79">
        <v>625610</v>
      </c>
      <c r="D32" s="79">
        <v>708633</v>
      </c>
      <c r="E32" s="79">
        <v>599176</v>
      </c>
      <c r="F32" s="79">
        <v>798072</v>
      </c>
      <c r="G32" s="79">
        <v>753773</v>
      </c>
      <c r="H32" s="79">
        <v>765466</v>
      </c>
      <c r="I32" s="79">
        <v>680674</v>
      </c>
      <c r="J32" s="79">
        <v>745873</v>
      </c>
      <c r="K32" s="79">
        <v>667683</v>
      </c>
      <c r="L32" s="79">
        <v>542019</v>
      </c>
      <c r="M32" s="79">
        <v>468030</v>
      </c>
      <c r="T32" s="152"/>
      <c r="U32" s="152"/>
    </row>
    <row r="33" spans="1:21" s="79" customFormat="1">
      <c r="A33" s="108"/>
      <c r="B33" s="79">
        <v>681078</v>
      </c>
      <c r="C33" s="79">
        <v>529001</v>
      </c>
      <c r="D33" s="79">
        <v>132101</v>
      </c>
      <c r="E33" s="79">
        <v>22278</v>
      </c>
      <c r="F33" s="79">
        <v>87128</v>
      </c>
      <c r="G33" s="79">
        <v>206879</v>
      </c>
      <c r="H33" s="79">
        <v>341326</v>
      </c>
      <c r="I33" s="79">
        <v>268164</v>
      </c>
      <c r="J33" s="79">
        <v>229361</v>
      </c>
      <c r="K33" s="79">
        <v>92347</v>
      </c>
      <c r="L33" s="79">
        <v>55359</v>
      </c>
      <c r="M33" s="79">
        <v>77813</v>
      </c>
      <c r="T33" s="152"/>
      <c r="U33" s="152"/>
    </row>
    <row r="34" spans="1:21" s="79" customFormat="1">
      <c r="A34" s="108"/>
      <c r="B34" s="79">
        <v>100980</v>
      </c>
      <c r="C34" s="79">
        <v>140374</v>
      </c>
      <c r="D34" s="79">
        <v>155159</v>
      </c>
      <c r="T34" s="152"/>
      <c r="U34" s="152"/>
    </row>
    <row r="35" spans="1:21" s="79" customFormat="1">
      <c r="A35" s="108"/>
      <c r="B35" s="135">
        <f t="shared" ref="B35:M35" si="0">B30/B25</f>
        <v>2.863656705921465</v>
      </c>
      <c r="C35" s="135">
        <f t="shared" si="0"/>
        <v>2.8770031354728087</v>
      </c>
      <c r="D35" s="135">
        <f t="shared" si="0"/>
        <v>3.3451462716295284</v>
      </c>
      <c r="E35" s="135">
        <f t="shared" si="0"/>
        <v>3.1360125219671242</v>
      </c>
      <c r="F35" s="135">
        <f t="shared" si="0"/>
        <v>3.3168243196132661</v>
      </c>
      <c r="G35" s="135">
        <f t="shared" si="0"/>
        <v>2.9711845884470227</v>
      </c>
      <c r="H35" s="135">
        <f t="shared" si="0"/>
        <v>2.4471430806910028</v>
      </c>
      <c r="I35" s="135">
        <f t="shared" si="0"/>
        <v>2.5314352032799179</v>
      </c>
      <c r="J35" s="135">
        <f t="shared" si="0"/>
        <v>3.0161237709119715</v>
      </c>
      <c r="K35" s="135">
        <f t="shared" si="0"/>
        <v>3.1627492119479834</v>
      </c>
      <c r="L35" s="135">
        <f t="shared" si="0"/>
        <v>3.011943154636274</v>
      </c>
      <c r="M35" s="135">
        <f t="shared" si="0"/>
        <v>2.937066345910357</v>
      </c>
      <c r="N35" s="108"/>
      <c r="O35" s="108"/>
      <c r="T35" s="152"/>
      <c r="U35" s="152"/>
    </row>
    <row r="36" spans="1:21" s="79" customFormat="1">
      <c r="A36" s="108"/>
      <c r="B36" s="135">
        <f t="shared" ref="B36:G36" si="1">B31/B26</f>
        <v>2.7684040634995357</v>
      </c>
      <c r="C36" s="135">
        <f t="shared" si="1"/>
        <v>2.9340408076080995</v>
      </c>
      <c r="D36" s="135">
        <f t="shared" si="1"/>
        <v>3.1563376791198676</v>
      </c>
      <c r="E36" s="135">
        <f t="shared" si="1"/>
        <v>2.9814118896402979</v>
      </c>
      <c r="F36" s="135">
        <f t="shared" si="1"/>
        <v>3.2427658043120382</v>
      </c>
      <c r="G36" s="135">
        <f t="shared" si="1"/>
        <v>2.9945466815006658</v>
      </c>
      <c r="H36" s="135">
        <f t="shared" ref="H36:M36" si="2">H31/H26</f>
        <v>2.5774033047074125</v>
      </c>
      <c r="I36" s="135">
        <f t="shared" si="2"/>
        <v>2.6324565687574131</v>
      </c>
      <c r="J36" s="135">
        <f t="shared" si="2"/>
        <v>3.1266938790519792</v>
      </c>
      <c r="K36" s="135">
        <f t="shared" si="2"/>
        <v>3.4788471895076403</v>
      </c>
      <c r="L36" s="135">
        <f t="shared" si="2"/>
        <v>3.4217709129836367</v>
      </c>
      <c r="M36" s="135">
        <f t="shared" si="2"/>
        <v>3.108108989196273</v>
      </c>
      <c r="T36" s="152"/>
      <c r="U36" s="152"/>
    </row>
    <row r="37" spans="1:21" s="79" customFormat="1">
      <c r="B37" s="135">
        <f t="shared" ref="B37:M37" si="3">B32/B27</f>
        <v>2.8765623363474497</v>
      </c>
      <c r="C37" s="135">
        <f t="shared" si="3"/>
        <v>3.0236728144453466</v>
      </c>
      <c r="D37" s="135">
        <f t="shared" si="3"/>
        <v>3.1422458517723642</v>
      </c>
      <c r="E37" s="135">
        <f t="shared" si="3"/>
        <v>3.0044125315897148</v>
      </c>
      <c r="F37" s="135">
        <f t="shared" si="3"/>
        <v>2.9085104521997724</v>
      </c>
      <c r="G37" s="135">
        <f t="shared" si="3"/>
        <v>2.9726426627755651</v>
      </c>
      <c r="H37" s="135">
        <f t="shared" si="3"/>
        <v>2.5331206586737176</v>
      </c>
      <c r="I37" s="135">
        <f t="shared" si="3"/>
        <v>2.6659956054630127</v>
      </c>
      <c r="J37" s="135">
        <f t="shared" si="3"/>
        <v>3.0823236247024597</v>
      </c>
      <c r="K37" s="135">
        <f t="shared" si="3"/>
        <v>3.4461058064516128</v>
      </c>
      <c r="L37" s="135">
        <f t="shared" si="3"/>
        <v>3.1646863742256426</v>
      </c>
      <c r="M37" s="135">
        <f t="shared" si="3"/>
        <v>2.9635656754976951</v>
      </c>
      <c r="T37" s="152"/>
      <c r="U37" s="152"/>
    </row>
    <row r="38" spans="1:21" s="79" customFormat="1">
      <c r="B38" s="135">
        <f>B33/B28</f>
        <v>2.7600267460944625</v>
      </c>
      <c r="C38" s="135">
        <f t="shared" ref="C38:C39" si="4">C33/C28</f>
        <v>2.8759432423616396</v>
      </c>
      <c r="D38" s="135">
        <f>D33/D28</f>
        <v>2.6583957176205426</v>
      </c>
      <c r="E38" s="135">
        <f t="shared" ref="E38:M38" si="5">E33/E28</f>
        <v>2.2760523089497342</v>
      </c>
      <c r="F38" s="135">
        <f t="shared" si="5"/>
        <v>2.6192881192881194</v>
      </c>
      <c r="G38" s="135">
        <f t="shared" si="5"/>
        <v>2.2737204215986901</v>
      </c>
      <c r="H38" s="135">
        <f t="shared" si="5"/>
        <v>2.4494151417294581</v>
      </c>
      <c r="I38" s="135">
        <f t="shared" si="5"/>
        <v>2.5225194717236707</v>
      </c>
      <c r="J38" s="135">
        <f t="shared" si="5"/>
        <v>2.6472570722867927</v>
      </c>
      <c r="K38" s="135">
        <f t="shared" si="5"/>
        <v>2.6208883212714631</v>
      </c>
      <c r="L38" s="135">
        <f t="shared" si="5"/>
        <v>2.4505976095617532</v>
      </c>
      <c r="M38" s="135">
        <f t="shared" si="5"/>
        <v>2.2311331574721871</v>
      </c>
      <c r="T38" s="152"/>
    </row>
    <row r="39" spans="1:21" s="79" customFormat="1">
      <c r="B39" s="135">
        <f>B34/B29</f>
        <v>2.1135250533718448</v>
      </c>
      <c r="C39" s="135">
        <f t="shared" si="4"/>
        <v>2.0576965361556163</v>
      </c>
      <c r="D39" s="135">
        <f>D34/D29</f>
        <v>2.0031371840223087</v>
      </c>
      <c r="T39" s="152"/>
    </row>
    <row r="40" spans="1:21" s="79" customFormat="1"/>
    <row r="41" spans="1:21" s="79" customFormat="1"/>
    <row r="42" spans="1:21" s="45" customFormat="1"/>
    <row r="43" spans="1:21" s="45" customFormat="1"/>
    <row r="44" spans="1:21" s="45" customFormat="1"/>
    <row r="45" spans="1:21" s="45" customFormat="1"/>
    <row r="46" spans="1:21" s="45" customFormat="1"/>
    <row r="47" spans="1:21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</row>
    <row r="48" spans="1:21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</row>
    <row r="49" spans="1:26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23">
        <v>669663</v>
      </c>
      <c r="W49" s="23">
        <v>633014</v>
      </c>
      <c r="X49" s="23">
        <v>578213</v>
      </c>
      <c r="Y49" s="23">
        <v>620803</v>
      </c>
      <c r="Z49" s="23">
        <v>533200</v>
      </c>
    </row>
    <row r="50" spans="1:26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</row>
    <row r="51" spans="1:26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</row>
    <row r="52" spans="1:26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</row>
    <row r="53" spans="1:26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</row>
    <row r="54" spans="1:26">
      <c r="A54" s="45"/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45"/>
      <c r="O54" s="45"/>
      <c r="P54" s="45"/>
      <c r="Q54" s="45"/>
      <c r="R54" s="45"/>
      <c r="S54" s="45"/>
      <c r="T54" s="45"/>
      <c r="U54" s="45"/>
    </row>
  </sheetData>
  <sheetProtection algorithmName="SHA-512" hashValue="J1LxfDnT6CZfdKs4jHk8TkWdEEMmDeNnsvBCCpGGmcDbyoB+phtkJbnjS8th1o1jOWc+mfe/8uiPmBMJodd6ig==" saltValue="hV4p3kq97Yx6T6H+4AnfcQ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V53"/>
  <sheetViews>
    <sheetView showGridLines="0" zoomScaleNormal="100" workbookViewId="0">
      <selection activeCell="C72" sqref="C72"/>
    </sheetView>
  </sheetViews>
  <sheetFormatPr defaultRowHeight="15"/>
  <cols>
    <col min="2" max="2" width="6.85546875" style="78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3" spans="2:17">
      <c r="B3"/>
    </row>
    <row r="4" spans="2:17">
      <c r="B4" s="27" t="s">
        <v>104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5" spans="2:17">
      <c r="C5" s="27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2:17" ht="15" customHeight="1">
      <c r="B6" s="155" t="s">
        <v>111</v>
      </c>
      <c r="C6" s="157" t="s">
        <v>18</v>
      </c>
      <c r="D6" s="183"/>
      <c r="E6" s="184"/>
      <c r="F6" s="157" t="s">
        <v>19</v>
      </c>
      <c r="G6" s="183"/>
      <c r="H6" s="184"/>
      <c r="I6" s="187" t="s">
        <v>20</v>
      </c>
      <c r="J6" s="188"/>
      <c r="K6" s="189"/>
      <c r="L6" s="157" t="s">
        <v>21</v>
      </c>
      <c r="M6" s="183"/>
      <c r="N6" s="184"/>
      <c r="O6" s="157" t="s">
        <v>22</v>
      </c>
      <c r="P6" s="183"/>
      <c r="Q6" s="220"/>
    </row>
    <row r="7" spans="2:17">
      <c r="B7" s="156"/>
      <c r="C7" s="158"/>
      <c r="D7" s="185"/>
      <c r="E7" s="186"/>
      <c r="F7" s="158"/>
      <c r="G7" s="185"/>
      <c r="H7" s="186"/>
      <c r="I7" s="190"/>
      <c r="J7" s="191"/>
      <c r="K7" s="192"/>
      <c r="L7" s="158"/>
      <c r="M7" s="185"/>
      <c r="N7" s="186"/>
      <c r="O7" s="158"/>
      <c r="P7" s="185"/>
      <c r="Q7" s="221"/>
    </row>
    <row r="8" spans="2:17" ht="15.75" customHeight="1">
      <c r="B8" s="101" t="s">
        <v>112</v>
      </c>
      <c r="C8" s="209" t="s">
        <v>114</v>
      </c>
      <c r="D8" s="194"/>
      <c r="E8" s="195"/>
      <c r="F8" s="205">
        <v>8234</v>
      </c>
      <c r="G8" s="197"/>
      <c r="H8" s="198"/>
      <c r="I8" s="218" t="s">
        <v>44</v>
      </c>
      <c r="J8" s="194"/>
      <c r="K8" s="195"/>
      <c r="L8" s="219" t="s">
        <v>51</v>
      </c>
      <c r="M8" s="200"/>
      <c r="N8" s="201"/>
      <c r="O8" s="218" t="s">
        <v>45</v>
      </c>
      <c r="P8" s="194"/>
      <c r="Q8" s="195"/>
    </row>
    <row r="9" spans="2:17" ht="15" customHeight="1">
      <c r="B9" s="101" t="s">
        <v>113</v>
      </c>
      <c r="C9" s="209" t="s">
        <v>115</v>
      </c>
      <c r="D9" s="194"/>
      <c r="E9" s="195"/>
      <c r="F9" s="205">
        <v>4566</v>
      </c>
      <c r="G9" s="197"/>
      <c r="H9" s="198"/>
      <c r="I9" s="218" t="s">
        <v>46</v>
      </c>
      <c r="J9" s="194"/>
      <c r="K9" s="195"/>
      <c r="L9" s="219" t="s">
        <v>52</v>
      </c>
      <c r="M9" s="200"/>
      <c r="N9" s="201"/>
      <c r="O9" s="218" t="s">
        <v>45</v>
      </c>
      <c r="P9" s="194"/>
      <c r="Q9" s="195"/>
    </row>
    <row r="10" spans="2:17">
      <c r="C10" s="9"/>
    </row>
    <row r="11" spans="2:17" ht="15" customHeight="1">
      <c r="B11" s="9" t="s">
        <v>105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2:17">
      <c r="C12" s="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2:17" ht="15" customHeight="1">
      <c r="B13" s="155" t="s">
        <v>111</v>
      </c>
      <c r="C13" s="157" t="s">
        <v>18</v>
      </c>
      <c r="D13" s="183"/>
      <c r="E13" s="184"/>
      <c r="F13" s="157" t="s">
        <v>19</v>
      </c>
      <c r="G13" s="183"/>
      <c r="H13" s="184"/>
      <c r="I13" s="187" t="s">
        <v>20</v>
      </c>
      <c r="J13" s="188"/>
      <c r="K13" s="189"/>
      <c r="L13" s="157" t="s">
        <v>21</v>
      </c>
      <c r="M13" s="183"/>
      <c r="N13" s="184"/>
      <c r="O13" s="157" t="s">
        <v>22</v>
      </c>
      <c r="P13" s="183"/>
      <c r="Q13" s="220"/>
    </row>
    <row r="14" spans="2:17" ht="15" customHeight="1">
      <c r="B14" s="156"/>
      <c r="C14" s="158"/>
      <c r="D14" s="185"/>
      <c r="E14" s="186"/>
      <c r="F14" s="158"/>
      <c r="G14" s="185"/>
      <c r="H14" s="186"/>
      <c r="I14" s="190"/>
      <c r="J14" s="191"/>
      <c r="K14" s="192"/>
      <c r="L14" s="158"/>
      <c r="M14" s="185"/>
      <c r="N14" s="186"/>
      <c r="O14" s="158"/>
      <c r="P14" s="185"/>
      <c r="Q14" s="221"/>
    </row>
    <row r="15" spans="2:17" s="24" customFormat="1" ht="15" customHeight="1">
      <c r="B15" s="101" t="s">
        <v>112</v>
      </c>
      <c r="C15" s="209" t="s">
        <v>116</v>
      </c>
      <c r="D15" s="194"/>
      <c r="E15" s="195"/>
      <c r="F15" s="205">
        <v>6934</v>
      </c>
      <c r="G15" s="197"/>
      <c r="H15" s="198"/>
      <c r="I15" s="218" t="s">
        <v>43</v>
      </c>
      <c r="J15" s="194"/>
      <c r="K15" s="195"/>
      <c r="L15" s="219" t="s">
        <v>51</v>
      </c>
      <c r="M15" s="200"/>
      <c r="N15" s="201"/>
      <c r="O15" s="218" t="s">
        <v>40</v>
      </c>
      <c r="P15" s="194"/>
      <c r="Q15" s="195"/>
    </row>
    <row r="16" spans="2:17" s="24" customFormat="1" ht="15" customHeight="1">
      <c r="B16" s="101" t="s">
        <v>113</v>
      </c>
      <c r="C16" s="209" t="s">
        <v>117</v>
      </c>
      <c r="D16" s="212"/>
      <c r="E16" s="213"/>
      <c r="F16" s="205">
        <v>4281</v>
      </c>
      <c r="G16" s="197"/>
      <c r="H16" s="198"/>
      <c r="I16" s="218" t="s">
        <v>38</v>
      </c>
      <c r="J16" s="214"/>
      <c r="K16" s="215"/>
      <c r="L16" s="219" t="s">
        <v>53</v>
      </c>
      <c r="M16" s="216"/>
      <c r="N16" s="217"/>
      <c r="O16" s="218" t="s">
        <v>41</v>
      </c>
      <c r="P16" s="214"/>
      <c r="Q16" s="215"/>
    </row>
    <row r="17" spans="2:22" s="24" customFormat="1" ht="15" customHeight="1">
      <c r="B17" s="101" t="s">
        <v>120</v>
      </c>
      <c r="C17" s="209" t="s">
        <v>118</v>
      </c>
      <c r="D17" s="194"/>
      <c r="E17" s="195"/>
      <c r="F17" s="205">
        <v>266</v>
      </c>
      <c r="G17" s="197"/>
      <c r="H17" s="198"/>
      <c r="I17" s="218" t="s">
        <v>39</v>
      </c>
      <c r="J17" s="194"/>
      <c r="K17" s="195"/>
      <c r="L17" s="219" t="s">
        <v>54</v>
      </c>
      <c r="M17" s="200"/>
      <c r="N17" s="201"/>
      <c r="O17" s="218" t="s">
        <v>42</v>
      </c>
      <c r="P17" s="214"/>
      <c r="Q17" s="215"/>
    </row>
    <row r="18" spans="2:22" ht="15" customHeight="1">
      <c r="B18" s="101" t="s">
        <v>121</v>
      </c>
      <c r="C18" s="209" t="s">
        <v>119</v>
      </c>
      <c r="D18" s="194"/>
      <c r="E18" s="195"/>
      <c r="F18" s="205">
        <v>7334</v>
      </c>
      <c r="G18" s="197"/>
      <c r="H18" s="198"/>
      <c r="I18" s="224" t="s">
        <v>70</v>
      </c>
      <c r="J18" s="194"/>
      <c r="K18" s="195"/>
      <c r="L18" s="219" t="s">
        <v>71</v>
      </c>
      <c r="M18" s="200"/>
      <c r="N18" s="201"/>
      <c r="O18" s="225" t="s">
        <v>72</v>
      </c>
      <c r="P18" s="226"/>
      <c r="Q18" s="227"/>
    </row>
    <row r="20" spans="2:22">
      <c r="B20" s="9" t="s">
        <v>165</v>
      </c>
    </row>
    <row r="21" spans="2:22">
      <c r="T21" s="78"/>
    </row>
    <row r="22" spans="2:22">
      <c r="B22" s="155" t="s">
        <v>111</v>
      </c>
      <c r="C22" s="157" t="s">
        <v>18</v>
      </c>
      <c r="D22" s="183"/>
      <c r="E22" s="184"/>
      <c r="F22" s="157" t="s">
        <v>19</v>
      </c>
      <c r="G22" s="183"/>
      <c r="H22" s="184"/>
      <c r="I22" s="187" t="s">
        <v>20</v>
      </c>
      <c r="J22" s="188"/>
      <c r="K22" s="189"/>
      <c r="L22" s="157" t="s">
        <v>21</v>
      </c>
      <c r="M22" s="183"/>
      <c r="N22" s="184"/>
      <c r="O22" s="157" t="s">
        <v>22</v>
      </c>
      <c r="P22" s="183"/>
      <c r="Q22" s="184"/>
      <c r="T22" s="78"/>
    </row>
    <row r="23" spans="2:22">
      <c r="B23" s="156"/>
      <c r="C23" s="158"/>
      <c r="D23" s="185"/>
      <c r="E23" s="186"/>
      <c r="F23" s="158"/>
      <c r="G23" s="185"/>
      <c r="H23" s="186"/>
      <c r="I23" s="190"/>
      <c r="J23" s="191"/>
      <c r="K23" s="192"/>
      <c r="L23" s="158"/>
      <c r="M23" s="185"/>
      <c r="N23" s="186"/>
      <c r="O23" s="158"/>
      <c r="P23" s="185"/>
      <c r="Q23" s="186"/>
      <c r="T23" s="78"/>
    </row>
    <row r="24" spans="2:22" s="78" customFormat="1">
      <c r="B24" s="101" t="s">
        <v>112</v>
      </c>
      <c r="C24" s="222" t="s">
        <v>155</v>
      </c>
      <c r="D24" s="194"/>
      <c r="E24" s="195"/>
      <c r="F24" s="196">
        <v>4642</v>
      </c>
      <c r="G24" s="197"/>
      <c r="H24" s="198"/>
      <c r="I24" s="222" t="s">
        <v>156</v>
      </c>
      <c r="J24" s="194"/>
      <c r="K24" s="195"/>
      <c r="L24" s="228" t="s">
        <v>149</v>
      </c>
      <c r="M24" s="200"/>
      <c r="N24" s="201"/>
      <c r="O24" s="229" t="s">
        <v>127</v>
      </c>
      <c r="P24" s="203"/>
      <c r="Q24" s="204"/>
    </row>
    <row r="25" spans="2:22" ht="15" customHeight="1">
      <c r="B25" s="101" t="s">
        <v>113</v>
      </c>
      <c r="C25" s="209" t="s">
        <v>122</v>
      </c>
      <c r="D25" s="194"/>
      <c r="E25" s="195"/>
      <c r="F25" s="205">
        <v>186</v>
      </c>
      <c r="G25" s="197"/>
      <c r="H25" s="198"/>
      <c r="I25" s="209" t="s">
        <v>129</v>
      </c>
      <c r="J25" s="194"/>
      <c r="K25" s="195"/>
      <c r="L25" s="210" t="s">
        <v>125</v>
      </c>
      <c r="M25" s="200"/>
      <c r="N25" s="201"/>
      <c r="O25" s="211" t="s">
        <v>127</v>
      </c>
      <c r="P25" s="181"/>
      <c r="Q25" s="182"/>
      <c r="S25" s="78"/>
      <c r="T25" s="78"/>
    </row>
    <row r="26" spans="2:22">
      <c r="B26" s="101" t="s">
        <v>120</v>
      </c>
      <c r="C26" s="209" t="s">
        <v>123</v>
      </c>
      <c r="D26" s="212"/>
      <c r="E26" s="213"/>
      <c r="F26" s="205">
        <v>3134</v>
      </c>
      <c r="G26" s="197"/>
      <c r="H26" s="198"/>
      <c r="I26" s="209" t="s">
        <v>130</v>
      </c>
      <c r="J26" s="214"/>
      <c r="K26" s="215"/>
      <c r="L26" s="210" t="s">
        <v>52</v>
      </c>
      <c r="M26" s="216"/>
      <c r="N26" s="217"/>
      <c r="O26" s="211" t="s">
        <v>127</v>
      </c>
      <c r="P26" s="181"/>
      <c r="Q26" s="182"/>
      <c r="V26" s="78"/>
    </row>
    <row r="27" spans="2:22" ht="15" customHeight="1">
      <c r="B27" s="109" t="s">
        <v>121</v>
      </c>
      <c r="C27" s="209" t="s">
        <v>124</v>
      </c>
      <c r="D27" s="194"/>
      <c r="E27" s="195"/>
      <c r="F27" s="205">
        <v>4687</v>
      </c>
      <c r="G27" s="197"/>
      <c r="H27" s="198"/>
      <c r="I27" s="209" t="s">
        <v>131</v>
      </c>
      <c r="J27" s="194"/>
      <c r="K27" s="195"/>
      <c r="L27" s="210" t="s">
        <v>126</v>
      </c>
      <c r="M27" s="200"/>
      <c r="N27" s="201"/>
      <c r="O27" s="211" t="s">
        <v>128</v>
      </c>
      <c r="P27" s="181"/>
      <c r="Q27" s="182"/>
      <c r="R27" s="78"/>
      <c r="S27" s="78"/>
    </row>
    <row r="28" spans="2:22">
      <c r="B28" s="104" t="s">
        <v>137</v>
      </c>
      <c r="C28" s="206" t="s">
        <v>133</v>
      </c>
      <c r="D28" s="194"/>
      <c r="E28" s="195"/>
      <c r="F28" s="205">
        <v>5653</v>
      </c>
      <c r="G28" s="197"/>
      <c r="H28" s="198"/>
      <c r="I28" s="206" t="s">
        <v>134</v>
      </c>
      <c r="J28" s="194"/>
      <c r="K28" s="195"/>
      <c r="L28" s="207" t="s">
        <v>51</v>
      </c>
      <c r="M28" s="200"/>
      <c r="N28" s="201"/>
      <c r="O28" s="208" t="s">
        <v>135</v>
      </c>
      <c r="P28" s="181"/>
      <c r="Q28" s="182"/>
      <c r="S28" s="78"/>
    </row>
    <row r="29" spans="2:22">
      <c r="B29" s="110" t="s">
        <v>138</v>
      </c>
      <c r="C29" s="209" t="s">
        <v>141</v>
      </c>
      <c r="D29" s="194"/>
      <c r="E29" s="195"/>
      <c r="F29" s="205">
        <v>1299</v>
      </c>
      <c r="G29" s="197"/>
      <c r="H29" s="198"/>
      <c r="I29" s="223" t="s">
        <v>150</v>
      </c>
      <c r="J29" s="194"/>
      <c r="K29" s="195"/>
      <c r="L29" s="210" t="s">
        <v>54</v>
      </c>
      <c r="M29" s="200"/>
      <c r="N29" s="201"/>
      <c r="O29" s="180" t="s">
        <v>145</v>
      </c>
      <c r="P29" s="181"/>
      <c r="Q29" s="182"/>
    </row>
    <row r="30" spans="2:22">
      <c r="B30" s="104" t="s">
        <v>139</v>
      </c>
      <c r="C30" s="206" t="s">
        <v>142</v>
      </c>
      <c r="D30" s="194"/>
      <c r="E30" s="195"/>
      <c r="F30" s="205">
        <v>4439</v>
      </c>
      <c r="G30" s="197"/>
      <c r="H30" s="198"/>
      <c r="I30" s="223" t="s">
        <v>151</v>
      </c>
      <c r="J30" s="194"/>
      <c r="K30" s="195"/>
      <c r="L30" s="207" t="s">
        <v>149</v>
      </c>
      <c r="M30" s="200"/>
      <c r="N30" s="201"/>
      <c r="O30" s="180" t="s">
        <v>145</v>
      </c>
      <c r="P30" s="181"/>
      <c r="Q30" s="182"/>
      <c r="S30" s="78"/>
    </row>
    <row r="31" spans="2:22">
      <c r="B31" s="110" t="s">
        <v>140</v>
      </c>
      <c r="C31" s="209" t="s">
        <v>143</v>
      </c>
      <c r="D31" s="194"/>
      <c r="E31" s="195"/>
      <c r="F31" s="205">
        <v>22710</v>
      </c>
      <c r="G31" s="197"/>
      <c r="H31" s="198"/>
      <c r="I31" s="223" t="s">
        <v>152</v>
      </c>
      <c r="J31" s="194"/>
      <c r="K31" s="195"/>
      <c r="L31" s="210" t="s">
        <v>148</v>
      </c>
      <c r="M31" s="200"/>
      <c r="N31" s="201"/>
      <c r="O31" s="180" t="s">
        <v>145</v>
      </c>
      <c r="P31" s="181"/>
      <c r="Q31" s="182"/>
    </row>
    <row r="32" spans="2:22">
      <c r="B32" s="111" t="s">
        <v>154</v>
      </c>
      <c r="C32" s="206" t="s">
        <v>144</v>
      </c>
      <c r="D32" s="194"/>
      <c r="E32" s="195"/>
      <c r="F32" s="205">
        <v>617</v>
      </c>
      <c r="G32" s="197"/>
      <c r="H32" s="198"/>
      <c r="I32" s="223" t="s">
        <v>153</v>
      </c>
      <c r="J32" s="194"/>
      <c r="K32" s="195"/>
      <c r="L32" s="207" t="s">
        <v>147</v>
      </c>
      <c r="M32" s="200"/>
      <c r="N32" s="201"/>
      <c r="O32" s="180" t="s">
        <v>146</v>
      </c>
      <c r="P32" s="181"/>
      <c r="Q32" s="182"/>
    </row>
    <row r="33" spans="2:17">
      <c r="B33" s="113" t="s">
        <v>157</v>
      </c>
      <c r="C33" s="206" t="s">
        <v>158</v>
      </c>
      <c r="D33" s="194"/>
      <c r="E33" s="195"/>
      <c r="F33" s="205">
        <v>24547</v>
      </c>
      <c r="G33" s="197"/>
      <c r="H33" s="198"/>
      <c r="I33" s="222" t="s">
        <v>152</v>
      </c>
      <c r="J33" s="194"/>
      <c r="K33" s="195"/>
      <c r="L33" s="207" t="s">
        <v>125</v>
      </c>
      <c r="M33" s="200"/>
      <c r="N33" s="201"/>
      <c r="O33" s="229" t="s">
        <v>159</v>
      </c>
      <c r="P33" s="181"/>
      <c r="Q33" s="182"/>
    </row>
    <row r="34" spans="2:17">
      <c r="B34" s="115" t="s">
        <v>161</v>
      </c>
      <c r="C34" s="230" t="s">
        <v>162</v>
      </c>
      <c r="D34" s="194"/>
      <c r="E34" s="195"/>
      <c r="F34" s="205">
        <v>5783</v>
      </c>
      <c r="G34" s="197"/>
      <c r="H34" s="198"/>
      <c r="I34" s="230" t="s">
        <v>163</v>
      </c>
      <c r="J34" s="194"/>
      <c r="K34" s="195"/>
      <c r="L34" s="231" t="s">
        <v>51</v>
      </c>
      <c r="M34" s="200"/>
      <c r="N34" s="201"/>
      <c r="O34" s="232" t="s">
        <v>164</v>
      </c>
      <c r="P34" s="181"/>
      <c r="Q34" s="182"/>
    </row>
    <row r="36" spans="2:17">
      <c r="B36" s="9" t="s">
        <v>198</v>
      </c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</row>
    <row r="37" spans="2:17"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</row>
    <row r="38" spans="2:17">
      <c r="B38" s="155" t="s">
        <v>111</v>
      </c>
      <c r="C38" s="157" t="s">
        <v>18</v>
      </c>
      <c r="D38" s="183"/>
      <c r="E38" s="184"/>
      <c r="F38" s="157" t="s">
        <v>19</v>
      </c>
      <c r="G38" s="183"/>
      <c r="H38" s="184"/>
      <c r="I38" s="187" t="s">
        <v>20</v>
      </c>
      <c r="J38" s="188"/>
      <c r="K38" s="189"/>
      <c r="L38" s="157" t="s">
        <v>21</v>
      </c>
      <c r="M38" s="183"/>
      <c r="N38" s="184"/>
      <c r="O38" s="157" t="s">
        <v>22</v>
      </c>
      <c r="P38" s="183"/>
      <c r="Q38" s="184"/>
    </row>
    <row r="39" spans="2:17">
      <c r="B39" s="156"/>
      <c r="C39" s="158"/>
      <c r="D39" s="185"/>
      <c r="E39" s="186"/>
      <c r="F39" s="158"/>
      <c r="G39" s="185"/>
      <c r="H39" s="186"/>
      <c r="I39" s="190"/>
      <c r="J39" s="191"/>
      <c r="K39" s="192"/>
      <c r="L39" s="158"/>
      <c r="M39" s="185"/>
      <c r="N39" s="186"/>
      <c r="O39" s="158"/>
      <c r="P39" s="185"/>
      <c r="Q39" s="186"/>
    </row>
    <row r="40" spans="2:17">
      <c r="B40" s="117" t="s">
        <v>112</v>
      </c>
      <c r="C40" s="193" t="s">
        <v>166</v>
      </c>
      <c r="D40" s="194"/>
      <c r="E40" s="195"/>
      <c r="F40" s="196">
        <v>10570</v>
      </c>
      <c r="G40" s="197"/>
      <c r="H40" s="198"/>
      <c r="I40" s="193" t="s">
        <v>168</v>
      </c>
      <c r="J40" s="194"/>
      <c r="K40" s="195"/>
      <c r="L40" s="199" t="s">
        <v>147</v>
      </c>
      <c r="M40" s="200"/>
      <c r="N40" s="201"/>
      <c r="O40" s="202" t="s">
        <v>167</v>
      </c>
      <c r="P40" s="203"/>
      <c r="Q40" s="204"/>
    </row>
    <row r="41" spans="2:17">
      <c r="B41" s="137" t="s">
        <v>113</v>
      </c>
      <c r="C41" s="233" t="s">
        <v>174</v>
      </c>
      <c r="D41" s="194"/>
      <c r="E41" s="195"/>
      <c r="F41" s="196">
        <v>10089</v>
      </c>
      <c r="G41" s="197"/>
      <c r="H41" s="198"/>
      <c r="I41" s="233" t="s">
        <v>179</v>
      </c>
      <c r="J41" s="194"/>
      <c r="K41" s="195"/>
      <c r="L41" s="199" t="s">
        <v>147</v>
      </c>
      <c r="M41" s="200"/>
      <c r="N41" s="201"/>
      <c r="O41" s="235" t="s">
        <v>175</v>
      </c>
      <c r="P41" s="203"/>
      <c r="Q41" s="204"/>
    </row>
    <row r="42" spans="2:17" ht="15" customHeight="1">
      <c r="B42" s="137" t="s">
        <v>120</v>
      </c>
      <c r="C42" s="233" t="s">
        <v>176</v>
      </c>
      <c r="D42" s="194"/>
      <c r="E42" s="195"/>
      <c r="F42" s="196">
        <v>3707</v>
      </c>
      <c r="G42" s="197"/>
      <c r="H42" s="198"/>
      <c r="I42" s="233" t="s">
        <v>180</v>
      </c>
      <c r="J42" s="194"/>
      <c r="K42" s="195"/>
      <c r="L42" s="234" t="s">
        <v>52</v>
      </c>
      <c r="M42" s="200"/>
      <c r="N42" s="201"/>
      <c r="O42" s="235" t="s">
        <v>175</v>
      </c>
      <c r="P42" s="203"/>
      <c r="Q42" s="204"/>
    </row>
    <row r="43" spans="2:17">
      <c r="B43" s="137" t="s">
        <v>121</v>
      </c>
      <c r="C43" s="233" t="s">
        <v>177</v>
      </c>
      <c r="D43" s="194"/>
      <c r="E43" s="195"/>
      <c r="F43" s="196">
        <v>173</v>
      </c>
      <c r="G43" s="197"/>
      <c r="H43" s="198"/>
      <c r="I43" s="233" t="s">
        <v>152</v>
      </c>
      <c r="J43" s="194"/>
      <c r="K43" s="195"/>
      <c r="L43" s="234" t="s">
        <v>54</v>
      </c>
      <c r="M43" s="200"/>
      <c r="N43" s="201"/>
      <c r="O43" s="235" t="s">
        <v>178</v>
      </c>
      <c r="P43" s="203"/>
      <c r="Q43" s="204"/>
    </row>
    <row r="44" spans="2:17">
      <c r="B44" s="140" t="s">
        <v>137</v>
      </c>
      <c r="C44" s="236" t="s">
        <v>182</v>
      </c>
      <c r="D44" s="194"/>
      <c r="E44" s="195"/>
      <c r="F44" s="196">
        <v>9080</v>
      </c>
      <c r="G44" s="197"/>
      <c r="H44" s="198"/>
      <c r="I44" s="236" t="s">
        <v>184</v>
      </c>
      <c r="J44" s="194"/>
      <c r="K44" s="195"/>
      <c r="L44" s="237" t="s">
        <v>149</v>
      </c>
      <c r="M44" s="200"/>
      <c r="N44" s="201"/>
      <c r="O44" s="238" t="s">
        <v>183</v>
      </c>
      <c r="P44" s="203"/>
      <c r="Q44" s="204"/>
    </row>
    <row r="45" spans="2:17">
      <c r="B45" s="140" t="s">
        <v>138</v>
      </c>
      <c r="C45" s="236" t="s">
        <v>185</v>
      </c>
      <c r="D45" s="194"/>
      <c r="E45" s="195"/>
      <c r="F45" s="196">
        <v>9028</v>
      </c>
      <c r="G45" s="197"/>
      <c r="H45" s="198"/>
      <c r="I45" s="236" t="s">
        <v>188</v>
      </c>
      <c r="J45" s="194"/>
      <c r="K45" s="195"/>
      <c r="L45" s="237" t="s">
        <v>186</v>
      </c>
      <c r="M45" s="200"/>
      <c r="N45" s="201"/>
      <c r="O45" s="238" t="s">
        <v>187</v>
      </c>
      <c r="P45" s="203"/>
      <c r="Q45" s="204"/>
    </row>
    <row r="46" spans="2:17">
      <c r="B46" s="142" t="s">
        <v>139</v>
      </c>
      <c r="C46" s="239" t="s">
        <v>189</v>
      </c>
      <c r="D46" s="194"/>
      <c r="E46" s="195"/>
      <c r="F46" s="196">
        <v>9236</v>
      </c>
      <c r="G46" s="197"/>
      <c r="H46" s="198"/>
      <c r="I46" s="239" t="s">
        <v>191</v>
      </c>
      <c r="J46" s="194"/>
      <c r="K46" s="195"/>
      <c r="L46" s="240" t="s">
        <v>147</v>
      </c>
      <c r="M46" s="200"/>
      <c r="N46" s="201"/>
      <c r="O46" s="241" t="s">
        <v>190</v>
      </c>
      <c r="P46" s="203"/>
      <c r="Q46" s="204"/>
    </row>
    <row r="47" spans="2:17">
      <c r="B47" s="142" t="s">
        <v>140</v>
      </c>
      <c r="C47" s="239" t="s">
        <v>192</v>
      </c>
      <c r="D47" s="194"/>
      <c r="E47" s="195"/>
      <c r="F47" s="196">
        <v>9028</v>
      </c>
      <c r="G47" s="197"/>
      <c r="H47" s="198"/>
      <c r="I47" s="239" t="s">
        <v>193</v>
      </c>
      <c r="J47" s="194"/>
      <c r="K47" s="195"/>
      <c r="L47" s="240" t="s">
        <v>149</v>
      </c>
      <c r="M47" s="200"/>
      <c r="N47" s="201"/>
      <c r="O47" s="241" t="s">
        <v>190</v>
      </c>
      <c r="P47" s="203"/>
      <c r="Q47" s="204"/>
    </row>
    <row r="49" spans="2:17">
      <c r="B49" s="9" t="s">
        <v>199</v>
      </c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</row>
    <row r="50" spans="2:17"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</row>
    <row r="51" spans="2:17">
      <c r="B51" s="155" t="s">
        <v>111</v>
      </c>
      <c r="C51" s="157" t="s">
        <v>18</v>
      </c>
      <c r="D51" s="183"/>
      <c r="E51" s="184"/>
      <c r="F51" s="157" t="s">
        <v>19</v>
      </c>
      <c r="G51" s="183"/>
      <c r="H51" s="184"/>
      <c r="I51" s="187" t="s">
        <v>20</v>
      </c>
      <c r="J51" s="188"/>
      <c r="K51" s="189"/>
      <c r="L51" s="157" t="s">
        <v>21</v>
      </c>
      <c r="M51" s="183"/>
      <c r="N51" s="184"/>
      <c r="O51" s="157" t="s">
        <v>22</v>
      </c>
      <c r="P51" s="183"/>
      <c r="Q51" s="184"/>
    </row>
    <row r="52" spans="2:17">
      <c r="B52" s="156"/>
      <c r="C52" s="158"/>
      <c r="D52" s="185"/>
      <c r="E52" s="186"/>
      <c r="F52" s="158"/>
      <c r="G52" s="185"/>
      <c r="H52" s="186"/>
      <c r="I52" s="190"/>
      <c r="J52" s="191"/>
      <c r="K52" s="192"/>
      <c r="L52" s="158"/>
      <c r="M52" s="185"/>
      <c r="N52" s="186"/>
      <c r="O52" s="158"/>
      <c r="P52" s="185"/>
      <c r="Q52" s="186"/>
    </row>
    <row r="53" spans="2:17">
      <c r="B53" s="145" t="s">
        <v>112</v>
      </c>
      <c r="C53" s="242" t="s">
        <v>200</v>
      </c>
      <c r="D53" s="194"/>
      <c r="E53" s="195"/>
      <c r="F53" s="196">
        <v>7796</v>
      </c>
      <c r="G53" s="197"/>
      <c r="H53" s="198"/>
      <c r="I53" s="242" t="s">
        <v>202</v>
      </c>
      <c r="J53" s="194"/>
      <c r="K53" s="195"/>
      <c r="L53" s="243" t="s">
        <v>52</v>
      </c>
      <c r="M53" s="200"/>
      <c r="N53" s="201"/>
      <c r="O53" s="244" t="s">
        <v>201</v>
      </c>
      <c r="P53" s="203"/>
      <c r="Q53" s="204"/>
    </row>
  </sheetData>
  <sheetProtection algorithmName="SHA-512" hashValue="7mqzBgcoImPo8iRXSDHMFxegaaKwnIx8UldAnKVRuGNfxRCdQn5d5FkrCqBL4yjIiUAlPQvB7ydNY7XM619xzQ==" saltValue="dwXWEM0OfaBoyZl65EMHrA==" spinCount="100000" sheet="1" objects="1" scenarios="1" formatCells="0" formatColumns="0" formatRows="0" insertColumns="0" insertRows="0" insertHyperlinks="0" deleteColumns="0" deleteRows="0" sort="0" autoFilter="0" pivotTables="0"/>
  <mergeCells count="160">
    <mergeCell ref="B51:B52"/>
    <mergeCell ref="C51:E52"/>
    <mergeCell ref="F51:H52"/>
    <mergeCell ref="I51:K52"/>
    <mergeCell ref="L51:N52"/>
    <mergeCell ref="O51:Q52"/>
    <mergeCell ref="C53:E53"/>
    <mergeCell ref="F53:H53"/>
    <mergeCell ref="I53:K53"/>
    <mergeCell ref="L53:N53"/>
    <mergeCell ref="O53:Q53"/>
    <mergeCell ref="C46:E46"/>
    <mergeCell ref="F46:H46"/>
    <mergeCell ref="I46:K46"/>
    <mergeCell ref="L46:N46"/>
    <mergeCell ref="O46:Q46"/>
    <mergeCell ref="C47:E47"/>
    <mergeCell ref="F47:H47"/>
    <mergeCell ref="I47:K47"/>
    <mergeCell ref="L47:N47"/>
    <mergeCell ref="O47:Q47"/>
    <mergeCell ref="C44:E44"/>
    <mergeCell ref="F44:H44"/>
    <mergeCell ref="I44:K44"/>
    <mergeCell ref="L44:N44"/>
    <mergeCell ref="O44:Q44"/>
    <mergeCell ref="C45:E45"/>
    <mergeCell ref="F45:H45"/>
    <mergeCell ref="I45:K45"/>
    <mergeCell ref="L45:N45"/>
    <mergeCell ref="O45:Q45"/>
    <mergeCell ref="C43:E43"/>
    <mergeCell ref="F43:H43"/>
    <mergeCell ref="I43:K43"/>
    <mergeCell ref="L43:N43"/>
    <mergeCell ref="O43:Q43"/>
    <mergeCell ref="C41:E41"/>
    <mergeCell ref="F41:H41"/>
    <mergeCell ref="I41:K41"/>
    <mergeCell ref="L41:N41"/>
    <mergeCell ref="O41:Q41"/>
    <mergeCell ref="C42:E42"/>
    <mergeCell ref="F42:H42"/>
    <mergeCell ref="I42:K42"/>
    <mergeCell ref="L42:N42"/>
    <mergeCell ref="O42:Q42"/>
    <mergeCell ref="C30:E30"/>
    <mergeCell ref="F30:H30"/>
    <mergeCell ref="I30:K30"/>
    <mergeCell ref="L30:N30"/>
    <mergeCell ref="O30:Q30"/>
    <mergeCell ref="C34:E34"/>
    <mergeCell ref="F34:H34"/>
    <mergeCell ref="I34:K34"/>
    <mergeCell ref="L34:N34"/>
    <mergeCell ref="O34:Q34"/>
    <mergeCell ref="C32:E32"/>
    <mergeCell ref="F32:H32"/>
    <mergeCell ref="I32:K32"/>
    <mergeCell ref="L32:N32"/>
    <mergeCell ref="O32:Q32"/>
    <mergeCell ref="C33:E33"/>
    <mergeCell ref="F33:H33"/>
    <mergeCell ref="I33:K33"/>
    <mergeCell ref="L33:N33"/>
    <mergeCell ref="O33:Q33"/>
    <mergeCell ref="C31:E31"/>
    <mergeCell ref="F31:H31"/>
    <mergeCell ref="I31:K31"/>
    <mergeCell ref="L31:N31"/>
    <mergeCell ref="I22:K23"/>
    <mergeCell ref="L22:N23"/>
    <mergeCell ref="O22:Q23"/>
    <mergeCell ref="C17:E17"/>
    <mergeCell ref="C29:E29"/>
    <mergeCell ref="F29:H29"/>
    <mergeCell ref="I29:K29"/>
    <mergeCell ref="L29:N29"/>
    <mergeCell ref="O29:Q29"/>
    <mergeCell ref="C27:E27"/>
    <mergeCell ref="F27:H27"/>
    <mergeCell ref="I27:K27"/>
    <mergeCell ref="L27:N27"/>
    <mergeCell ref="O27:Q27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8:E28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I6:K7"/>
    <mergeCell ref="L6:N7"/>
    <mergeCell ref="O6:Q7"/>
    <mergeCell ref="C8:E8"/>
    <mergeCell ref="F8:H8"/>
    <mergeCell ref="I8:K8"/>
    <mergeCell ref="L8:N8"/>
    <mergeCell ref="O8:Q8"/>
    <mergeCell ref="F28:H28"/>
    <mergeCell ref="I28:K28"/>
    <mergeCell ref="L28:N28"/>
    <mergeCell ref="O28:Q28"/>
    <mergeCell ref="I25:K25"/>
    <mergeCell ref="L25:N25"/>
    <mergeCell ref="O25:Q25"/>
    <mergeCell ref="C26:E26"/>
    <mergeCell ref="F26:H26"/>
    <mergeCell ref="I26:K26"/>
    <mergeCell ref="L26:N26"/>
    <mergeCell ref="O26:Q26"/>
    <mergeCell ref="O31:Q31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</mergeCells>
  <phoneticPr fontId="43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65E03C25-01B4-496E-9D5C-7E3A7F1D4C4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6</vt:i4>
      </vt:variant>
    </vt:vector>
  </HeadingPairs>
  <TitlesOfParts>
    <vt:vector size="15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'1. Liczba deklaracji'!Obszar_wydruku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2021-05-26T10:12:19Z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b2e4301d-0633-4794-a0fa-ed84b2176b46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