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updateLinks="never" defaultThemeVersion="124226"/>
  <bookViews>
    <workbookView xWindow="240" yWindow="105" windowWidth="14805" windowHeight="8010" tabRatio="819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UniqueIdentifier" hidden="1">"'9cbeb3c7-9d55-4296-9ba4-530e39214103'"</definedName>
    <definedName name="_AMO_XmlVersion" hidden="1">"'1'"</definedName>
    <definedName name="_xlnm.Print_Area" localSheetId="1">'Spis treści'!$A$1:$E$25</definedName>
  </definedNames>
  <calcPr calcId="145621"/>
</workbook>
</file>

<file path=xl/calcChain.xml><?xml version="1.0" encoding="utf-8"?>
<calcChain xmlns="http://schemas.openxmlformats.org/spreadsheetml/2006/main">
  <c r="B30" i="16" l="1"/>
  <c r="C30" i="16"/>
  <c r="D30" i="16"/>
  <c r="E30" i="16"/>
  <c r="F30" i="16"/>
  <c r="G30" i="16"/>
  <c r="H30" i="16"/>
  <c r="I30" i="16"/>
  <c r="J30" i="16"/>
  <c r="K30" i="16"/>
  <c r="L30" i="16"/>
  <c r="M30" i="16"/>
  <c r="B31" i="16"/>
  <c r="C31" i="16"/>
  <c r="D31" i="16"/>
  <c r="E31" i="16"/>
  <c r="F31" i="16"/>
  <c r="G31" i="16"/>
  <c r="H31" i="16"/>
  <c r="I31" i="16"/>
  <c r="J31" i="16"/>
  <c r="K31" i="16"/>
  <c r="L31" i="16"/>
  <c r="M31" i="16"/>
  <c r="B32" i="16"/>
  <c r="C32" i="16"/>
  <c r="D32" i="16"/>
  <c r="F12" i="15" l="1"/>
  <c r="E12" i="15" l="1"/>
  <c r="D12" i="15" l="1"/>
  <c r="M25" i="15"/>
  <c r="L25" i="15"/>
  <c r="K25" i="15"/>
  <c r="J25" i="15"/>
  <c r="I25" i="15"/>
  <c r="M24" i="15"/>
  <c r="L24" i="15"/>
  <c r="K24" i="15"/>
  <c r="J24" i="15"/>
  <c r="M23" i="15"/>
  <c r="L23" i="15"/>
  <c r="K23" i="15"/>
  <c r="J23" i="15"/>
  <c r="F11" i="15"/>
  <c r="E11" i="15"/>
  <c r="D11" i="15"/>
</calcChain>
</file>

<file path=xl/sharedStrings.xml><?xml version="1.0" encoding="utf-8"?>
<sst xmlns="http://schemas.openxmlformats.org/spreadsheetml/2006/main" count="355" uniqueCount="139">
  <si>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</si>
  <si>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</si>
  <si>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</si>
  <si>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</si>
  <si>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</si>
  <si>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</si>
  <si>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</si>
  <si>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</si>
  <si>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</si>
  <si>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</si>
  <si>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</si>
  <si>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</si>
  <si>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</si>
  <si>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</si>
  <si>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</si>
  <si>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</si>
  <si>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</si>
  <si>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</si>
  <si>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</si>
  <si>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</si>
  <si>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</si>
  <si>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</si>
  <si>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</si>
  <si>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</si>
  <si>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</si>
  <si>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</si>
  <si>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</si>
  <si>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</si>
  <si>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</si>
  <si>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</si>
  <si>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</si>
  <si>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</si>
  <si>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</si>
  <si>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</si>
  <si>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</si>
  <si>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</si>
  <si>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</si>
  <si>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</si>
  <si>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</si>
  <si>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</si>
  <si>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</si>
  <si>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</si>
  <si>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</si>
  <si>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</si>
  <si>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</si>
  <si>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</si>
  <si>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</si>
  <si>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</si>
  <si>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</si>
  <si>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</si>
  <si>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</si>
  <si>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-</t>
  </si>
  <si>
    <t>Trend 2017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</si>
  <si>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</si>
  <si>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</si>
  <si>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</si>
  <si>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</si>
  <si>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</si>
  <si>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</si>
  <si>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</si>
  <si>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</si>
  <si>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</si>
  <si>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</si>
  <si>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</si>
  <si>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</si>
  <si>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</si>
  <si>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</si>
  <si>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</si>
  <si>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</si>
  <si>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</si>
  <si>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</si>
  <si>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</si>
  <si>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</si>
  <si>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</si>
  <si>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</si>
  <si>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</si>
  <si>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</si>
  <si>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t>klienci: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</si>
  <si>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</si>
  <si>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</si>
  <si>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</si>
  <si>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</si>
  <si>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</si>
  <si>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</si>
  <si>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</si>
  <si>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</si>
  <si>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</si>
  <si>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</si>
  <si>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</si>
  <si>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</si>
  <si>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</si>
  <si>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</si>
  <si>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</si>
  <si>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</si>
  <si>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</si>
  <si>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</si>
  <si>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</si>
  <si>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</si>
  <si>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</si>
  <si>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</si>
  <si>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</si>
  <si>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</si>
  <si>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</si>
  <si>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</si>
  <si>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</si>
  <si>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</si>
  <si>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</si>
  <si>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</si>
  <si>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</si>
  <si>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</si>
  <si>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</si>
  <si>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</si>
  <si>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</si>
  <si>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I kwartał 2019 r.</t>
  </si>
  <si>
    <t>4. Przedstawione zestawienia przygotowane zostały według stanu bazy na dzień 07.05.2019 r.</t>
  </si>
  <si>
    <t>Trend 2019</t>
  </si>
  <si>
    <t>Q1 2019</t>
  </si>
  <si>
    <t>Tabela 6.3. Niewypłacalności w 2019 roku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</si>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</sst>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\ _z_ł_-;\-* #,##0\ _z_ł_-;_-* &quot;-&quot;??\ _z_ł_-;_-@_-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</borders>
  <cellStyleXfs count="81">
    <xf numFmtId="0" fontId="0" fillId="0" borderId="0"/>
    <xf numFmtId="0" fontId="12" fillId="0" borderId="0"/>
    <xf numFmtId="0" fontId="17" fillId="0" borderId="0"/>
    <xf numFmtId="0" fontId="19" fillId="0" borderId="0" applyNumberFormat="0" applyFill="0" applyBorder="0" applyAlignment="0" applyProtection="0">
      <alignment vertical="top"/>
      <protection locked="0"/>
    </xf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1" fillId="0" borderId="0"/>
    <xf numFmtId="0" fontId="9" fillId="0" borderId="0"/>
    <xf numFmtId="164" fontId="30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0" borderId="0"/>
    <xf numFmtId="0" fontId="30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0" fontId="30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81">
    <xf numFmtId="0" fontId="0" fillId="0" borderId="0" xfId="0"/>
    <xf numFmtId="0" fontId="12" fillId="2" borderId="0" xfId="1" applyFill="1"/>
    <xf numFmtId="0" fontId="12" fillId="3" borderId="0" xfId="1" applyFill="1"/>
    <xf numFmtId="0" fontId="15" fillId="2" borderId="0" xfId="2" applyFont="1" applyFill="1"/>
    <xf numFmtId="0" fontId="17" fillId="2" borderId="0" xfId="2" applyFill="1"/>
    <xf numFmtId="0" fontId="18" fillId="3" borderId="0" xfId="2" applyFont="1" applyFill="1"/>
    <xf numFmtId="0" fontId="20" fillId="2" borderId="0" xfId="2" applyFont="1" applyFill="1"/>
    <xf numFmtId="0" fontId="19" fillId="2" borderId="0" xfId="3" applyFill="1" applyAlignment="1" applyProtection="1"/>
    <xf numFmtId="0" fontId="12" fillId="0" borderId="0" xfId="1"/>
    <xf numFmtId="0" fontId="16" fillId="2" borderId="0" xfId="1" applyFont="1" applyFill="1"/>
    <xf numFmtId="0" fontId="23" fillId="4" borderId="10" xfId="1" applyFont="1" applyFill="1" applyBorder="1" applyAlignment="1">
      <alignment horizontal="left" vertical="center"/>
    </xf>
    <xf numFmtId="0" fontId="12" fillId="7" borderId="0" xfId="1" applyFill="1"/>
    <xf numFmtId="0" fontId="12" fillId="7" borderId="0" xfId="1" applyFill="1" applyBorder="1"/>
    <xf numFmtId="0" fontId="15" fillId="7" borderId="0" xfId="1" applyFont="1" applyFill="1" applyBorder="1" applyAlignment="1">
      <alignment horizontal="center" wrapText="1"/>
    </xf>
    <xf numFmtId="0" fontId="16" fillId="7" borderId="0" xfId="1" applyFont="1" applyFill="1" applyBorder="1" applyAlignment="1">
      <alignment horizontal="center"/>
    </xf>
    <xf numFmtId="0" fontId="12" fillId="0" borderId="0" xfId="1" applyFill="1" applyBorder="1"/>
    <xf numFmtId="0" fontId="27" fillId="2" borderId="0" xfId="2" applyFont="1" applyFill="1"/>
    <xf numFmtId="0" fontId="28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11" fillId="0" borderId="0" xfId="1" applyFont="1"/>
    <xf numFmtId="0" fontId="10" fillId="0" borderId="0" xfId="1" applyFont="1"/>
    <xf numFmtId="0" fontId="31" fillId="0" borderId="0" xfId="0" applyFont="1"/>
    <xf numFmtId="165" fontId="24" fillId="8" borderId="23" xfId="8" applyNumberFormat="1" applyFont="1" applyFill="1" applyBorder="1" applyAlignment="1">
      <alignment horizontal="center"/>
    </xf>
    <xf numFmtId="0" fontId="0" fillId="0" borderId="0" xfId="0"/>
    <xf numFmtId="0" fontId="19" fillId="2" borderId="0" xfId="3" applyFill="1" applyAlignment="1" applyProtection="1"/>
    <xf numFmtId="0" fontId="8" fillId="0" borderId="0" xfId="9"/>
    <xf numFmtId="0" fontId="16" fillId="2" borderId="0" xfId="9" applyFont="1" applyFill="1"/>
    <xf numFmtId="0" fontId="14" fillId="0" borderId="0" xfId="9" applyFont="1" applyFill="1" applyBorder="1"/>
    <xf numFmtId="0" fontId="23" fillId="0" borderId="0" xfId="9" applyFont="1" applyFill="1" applyBorder="1" applyAlignment="1">
      <alignment vertical="center"/>
    </xf>
    <xf numFmtId="9" fontId="14" fillId="0" borderId="0" xfId="9" applyNumberFormat="1" applyFont="1" applyFill="1" applyBorder="1"/>
    <xf numFmtId="0" fontId="14" fillId="0" borderId="0" xfId="9" applyFont="1"/>
    <xf numFmtId="165" fontId="24" fillId="5" borderId="23" xfId="8" applyNumberFormat="1" applyFont="1" applyFill="1" applyBorder="1" applyAlignment="1">
      <alignment horizontal="center"/>
    </xf>
    <xf numFmtId="9" fontId="14" fillId="0" borderId="0" xfId="10" applyFont="1" applyFill="1" applyBorder="1"/>
    <xf numFmtId="0" fontId="24" fillId="0" borderId="0" xfId="9" applyFont="1"/>
    <xf numFmtId="3" fontId="13" fillId="5" borderId="6" xfId="9" applyNumberFormat="1" applyFont="1" applyFill="1" applyBorder="1" applyAlignment="1">
      <alignment horizontal="center" vertical="center" wrapText="1"/>
    </xf>
    <xf numFmtId="0" fontId="23" fillId="4" borderId="28" xfId="9" applyFont="1" applyFill="1" applyBorder="1" applyAlignment="1">
      <alignment horizontal="center" vertical="center"/>
    </xf>
    <xf numFmtId="3" fontId="13" fillId="5" borderId="17" xfId="9" applyNumberFormat="1" applyFont="1" applyFill="1" applyBorder="1" applyAlignment="1">
      <alignment horizontal="center" vertical="center" wrapText="1"/>
    </xf>
    <xf numFmtId="9" fontId="24" fillId="0" borderId="0" xfId="9" applyNumberFormat="1" applyFont="1" applyFill="1" applyBorder="1"/>
    <xf numFmtId="9" fontId="24" fillId="0" borderId="0" xfId="10" applyFont="1" applyFill="1" applyBorder="1"/>
    <xf numFmtId="0" fontId="23" fillId="4" borderId="29" xfId="9" applyFont="1" applyFill="1" applyBorder="1" applyAlignment="1">
      <alignment horizontal="center" vertical="center"/>
    </xf>
    <xf numFmtId="0" fontId="14" fillId="2" borderId="0" xfId="9" applyFont="1" applyFill="1"/>
    <xf numFmtId="9" fontId="14" fillId="2" borderId="0" xfId="9" applyNumberFormat="1" applyFont="1" applyFill="1" applyBorder="1"/>
    <xf numFmtId="9" fontId="14" fillId="2" borderId="0" xfId="10" applyFont="1" applyFill="1" applyBorder="1"/>
    <xf numFmtId="0" fontId="24" fillId="0" borderId="0" xfId="9" applyFont="1" applyFill="1" applyBorder="1"/>
    <xf numFmtId="0" fontId="16" fillId="2" borderId="0" xfId="12" applyFont="1" applyFill="1"/>
    <xf numFmtId="165" fontId="24" fillId="5" borderId="30" xfId="8" applyNumberFormat="1" applyFont="1" applyFill="1" applyBorder="1" applyAlignment="1">
      <alignment horizontal="center"/>
    </xf>
    <xf numFmtId="165" fontId="24" fillId="8" borderId="9" xfId="8" applyNumberFormat="1" applyFont="1" applyFill="1" applyBorder="1" applyAlignment="1">
      <alignment horizontal="center"/>
    </xf>
    <xf numFmtId="165" fontId="24" fillId="8" borderId="31" xfId="8" applyNumberFormat="1" applyFont="1" applyFill="1" applyBorder="1" applyAlignment="1">
      <alignment horizontal="center"/>
    </xf>
    <xf numFmtId="0" fontId="23" fillId="4" borderId="32" xfId="12" applyFont="1" applyFill="1" applyBorder="1" applyAlignment="1">
      <alignment horizontal="center" vertical="center"/>
    </xf>
    <xf numFmtId="165" fontId="24" fillId="5" borderId="33" xfId="8" applyNumberFormat="1" applyFont="1" applyFill="1" applyBorder="1" applyAlignment="1">
      <alignment horizontal="center"/>
    </xf>
    <xf numFmtId="165" fontId="24" fillId="8" borderId="34" xfId="8" applyNumberFormat="1" applyFont="1" applyFill="1" applyBorder="1" applyAlignment="1">
      <alignment horizontal="center"/>
    </xf>
    <xf numFmtId="165" fontId="24" fillId="5" borderId="35" xfId="8" applyNumberFormat="1" applyFont="1" applyFill="1" applyBorder="1" applyAlignment="1">
      <alignment horizontal="center"/>
    </xf>
    <xf numFmtId="165" fontId="24" fillId="5" borderId="36" xfId="8" applyNumberFormat="1" applyFont="1" applyFill="1" applyBorder="1" applyAlignment="1">
      <alignment horizontal="center"/>
    </xf>
    <xf numFmtId="165" fontId="24" fillId="8" borderId="36" xfId="8" applyNumberFormat="1" applyFont="1" applyFill="1" applyBorder="1" applyAlignment="1">
      <alignment horizontal="center"/>
    </xf>
    <xf numFmtId="165" fontId="24" fillId="8" borderId="37" xfId="8" applyNumberFormat="1" applyFont="1" applyFill="1" applyBorder="1" applyAlignment="1">
      <alignment horizontal="center"/>
    </xf>
    <xf numFmtId="0" fontId="32" fillId="0" borderId="0" xfId="0" applyFont="1"/>
    <xf numFmtId="0" fontId="23" fillId="4" borderId="1" xfId="1" applyFont="1" applyFill="1" applyBorder="1" applyAlignment="1">
      <alignment horizontal="center" vertical="center"/>
    </xf>
    <xf numFmtId="0" fontId="23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0" fontId="5" fillId="0" borderId="0" xfId="1" applyFont="1"/>
    <xf numFmtId="165" fontId="0" fillId="9" borderId="16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9" xfId="5" applyNumberFormat="1" applyFont="1" applyFill="1" applyBorder="1" applyAlignment="1">
      <alignment horizontal="center"/>
    </xf>
    <xf numFmtId="165" fontId="0" fillId="5" borderId="39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41" xfId="5" applyNumberFormat="1" applyFont="1" applyFill="1" applyBorder="1" applyAlignment="1">
      <alignment horizontal="center"/>
    </xf>
    <xf numFmtId="165" fontId="0" fillId="5" borderId="41" xfId="5" applyNumberFormat="1" applyFont="1" applyFill="1" applyBorder="1" applyAlignment="1">
      <alignment horizontal="center"/>
    </xf>
    <xf numFmtId="0" fontId="14" fillId="0" borderId="0" xfId="1" applyFont="1"/>
    <xf numFmtId="165" fontId="0" fillId="2" borderId="45" xfId="5" applyNumberFormat="1" applyFont="1" applyFill="1" applyBorder="1" applyAlignment="1">
      <alignment horizontal="center"/>
    </xf>
    <xf numFmtId="165" fontId="0" fillId="5" borderId="45" xfId="5" applyNumberFormat="1" applyFont="1" applyFill="1" applyBorder="1" applyAlignment="1">
      <alignment horizontal="center"/>
    </xf>
    <xf numFmtId="165" fontId="0" fillId="2" borderId="46" xfId="5" applyNumberFormat="1" applyFont="1" applyFill="1" applyBorder="1" applyAlignment="1">
      <alignment horizontal="center"/>
    </xf>
    <xf numFmtId="165" fontId="0" fillId="5" borderId="46" xfId="5" applyNumberFormat="1" applyFont="1" applyFill="1" applyBorder="1" applyAlignment="1">
      <alignment horizontal="center"/>
    </xf>
    <xf numFmtId="165" fontId="0" fillId="6" borderId="47" xfId="5" applyNumberFormat="1" applyFont="1" applyFill="1" applyBorder="1" applyAlignment="1">
      <alignment horizontal="center"/>
    </xf>
    <xf numFmtId="165" fontId="0" fillId="9" borderId="47" xfId="5" applyNumberFormat="1" applyFont="1" applyFill="1" applyBorder="1" applyAlignment="1">
      <alignment horizontal="center"/>
    </xf>
    <xf numFmtId="165" fontId="0" fillId="6" borderId="46" xfId="5" applyNumberFormat="1" applyFont="1" applyFill="1" applyBorder="1" applyAlignment="1">
      <alignment horizontal="center"/>
    </xf>
    <xf numFmtId="165" fontId="0" fillId="9" borderId="46" xfId="5" applyNumberFormat="1" applyFont="1" applyFill="1" applyBorder="1" applyAlignment="1">
      <alignment horizontal="center"/>
    </xf>
    <xf numFmtId="165" fontId="0" fillId="6" borderId="48" xfId="5" applyNumberFormat="1" applyFont="1" applyFill="1" applyBorder="1" applyAlignment="1">
      <alignment horizontal="center"/>
    </xf>
    <xf numFmtId="165" fontId="0" fillId="9" borderId="48" xfId="5" applyNumberFormat="1" applyFont="1" applyFill="1" applyBorder="1" applyAlignment="1">
      <alignment horizontal="center"/>
    </xf>
    <xf numFmtId="0" fontId="24" fillId="0" borderId="0" xfId="1" applyFont="1"/>
    <xf numFmtId="0" fontId="23" fillId="4" borderId="1" xfId="1" applyFont="1" applyFill="1" applyBorder="1" applyAlignment="1">
      <alignment horizontal="center" vertical="center"/>
    </xf>
    <xf numFmtId="3" fontId="13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1" fillId="0" borderId="0" xfId="0" applyFont="1"/>
    <xf numFmtId="3" fontId="13" fillId="5" borderId="17" xfId="18" applyNumberFormat="1" applyFont="1" applyFill="1" applyBorder="1" applyAlignment="1">
      <alignment horizontal="center" vertical="center" wrapText="1"/>
    </xf>
    <xf numFmtId="0" fontId="4" fillId="2" borderId="0" xfId="21" applyFill="1"/>
    <xf numFmtId="0" fontId="21" fillId="2" borderId="0" xfId="21" applyFont="1" applyFill="1"/>
    <xf numFmtId="0" fontId="22" fillId="2" borderId="0" xfId="21" applyFont="1" applyFill="1" applyAlignment="1">
      <alignment vertical="center" wrapText="1"/>
    </xf>
    <xf numFmtId="0" fontId="25" fillId="2" borderId="0" xfId="21" applyFont="1" applyFill="1" applyAlignment="1">
      <alignment vertical="center" wrapText="1"/>
    </xf>
    <xf numFmtId="0" fontId="22" fillId="2" borderId="0" xfId="21" quotePrefix="1" applyFont="1" applyFill="1" applyAlignment="1">
      <alignment horizontal="left" vertical="center" wrapText="1"/>
    </xf>
    <xf numFmtId="0" fontId="22" fillId="2" borderId="0" xfId="21" quotePrefix="1" applyFont="1" applyFill="1" applyAlignment="1">
      <alignment vertical="center" wrapText="1"/>
    </xf>
    <xf numFmtId="0" fontId="33" fillId="0" borderId="0" xfId="21" quotePrefix="1" applyFont="1" applyAlignment="1">
      <alignment horizontal="left" vertical="center" wrapText="1"/>
    </xf>
    <xf numFmtId="0" fontId="22" fillId="0" borderId="0" xfId="21" applyFont="1" applyFill="1" applyAlignment="1">
      <alignment vertical="center" wrapText="1"/>
    </xf>
    <xf numFmtId="0" fontId="31" fillId="0" borderId="0" xfId="1" applyFont="1"/>
    <xf numFmtId="165" fontId="0" fillId="2" borderId="50" xfId="5" applyNumberFormat="1" applyFont="1" applyFill="1" applyBorder="1" applyAlignment="1">
      <alignment horizontal="center"/>
    </xf>
    <xf numFmtId="165" fontId="0" fillId="2" borderId="51" xfId="5" applyNumberFormat="1" applyFont="1" applyFill="1" applyBorder="1" applyAlignment="1">
      <alignment horizontal="center"/>
    </xf>
    <xf numFmtId="165" fontId="0" fillId="6" borderId="52" xfId="5" applyNumberFormat="1" applyFont="1" applyFill="1" applyBorder="1" applyAlignment="1">
      <alignment horizontal="center"/>
    </xf>
    <xf numFmtId="165" fontId="0" fillId="6" borderId="51" xfId="5" applyNumberFormat="1" applyFont="1" applyFill="1" applyBorder="1" applyAlignment="1">
      <alignment horizontal="center"/>
    </xf>
    <xf numFmtId="165" fontId="0" fillId="6" borderId="53" xfId="5" applyNumberFormat="1" applyFont="1" applyFill="1" applyBorder="1" applyAlignment="1">
      <alignment horizontal="center"/>
    </xf>
    <xf numFmtId="0" fontId="23" fillId="4" borderId="1" xfId="1" applyFont="1" applyFill="1" applyBorder="1" applyAlignment="1">
      <alignment horizontal="center" vertical="center"/>
    </xf>
    <xf numFmtId="0" fontId="3" fillId="0" borderId="0" xfId="22"/>
    <xf numFmtId="0" fontId="23" fillId="4" borderId="1" xfId="1" applyFont="1" applyFill="1" applyBorder="1" applyAlignment="1">
      <alignment horizontal="center" vertical="center"/>
    </xf>
    <xf numFmtId="0" fontId="23" fillId="4" borderId="54" xfId="12" applyFont="1" applyFill="1" applyBorder="1" applyAlignment="1">
      <alignment horizontal="center" vertical="center"/>
    </xf>
    <xf numFmtId="0" fontId="23" fillId="4" borderId="55" xfId="12" applyFont="1" applyFill="1" applyBorder="1" applyAlignment="1">
      <alignment horizontal="center" vertical="center"/>
    </xf>
    <xf numFmtId="0" fontId="32" fillId="0" borderId="0" xfId="23" applyFont="1"/>
    <xf numFmtId="0" fontId="32" fillId="0" borderId="0" xfId="41" applyFont="1"/>
    <xf numFmtId="0" fontId="31" fillId="0" borderId="0" xfId="23" applyFont="1"/>
    <xf numFmtId="0" fontId="31" fillId="0" borderId="0" xfId="41" applyFont="1"/>
    <xf numFmtId="3" fontId="2" fillId="8" borderId="6" xfId="9" applyNumberFormat="1" applyFont="1" applyFill="1" applyBorder="1" applyAlignment="1">
      <alignment horizontal="center" vertical="center" wrapText="1"/>
    </xf>
    <xf numFmtId="0" fontId="23" fillId="4" borderId="24" xfId="9" applyFont="1" applyFill="1" applyBorder="1" applyAlignment="1">
      <alignment horizontal="center" vertical="center"/>
    </xf>
    <xf numFmtId="0" fontId="23" fillId="4" borderId="26" xfId="9" applyFont="1" applyFill="1" applyBorder="1" applyAlignment="1">
      <alignment horizontal="center" vertical="center"/>
    </xf>
    <xf numFmtId="0" fontId="23" fillId="4" borderId="1" xfId="9" applyFont="1" applyFill="1" applyBorder="1" applyAlignment="1">
      <alignment horizontal="center" vertical="center"/>
    </xf>
    <xf numFmtId="0" fontId="23" fillId="4" borderId="3" xfId="9" applyFont="1" applyFill="1" applyBorder="1" applyAlignment="1">
      <alignment horizontal="center" vertical="center"/>
    </xf>
    <xf numFmtId="0" fontId="23" fillId="4" borderId="25" xfId="9" applyFont="1" applyFill="1" applyBorder="1" applyAlignment="1">
      <alignment horizontal="center" vertical="center"/>
    </xf>
    <xf numFmtId="0" fontId="23" fillId="4" borderId="27" xfId="9" applyFont="1" applyFill="1" applyBorder="1" applyAlignment="1">
      <alignment horizontal="center" vertical="center"/>
    </xf>
    <xf numFmtId="0" fontId="29" fillId="4" borderId="49" xfId="1" applyFont="1" applyFill="1" applyBorder="1" applyAlignment="1">
      <alignment horizontal="center" vertical="center" textRotation="90"/>
    </xf>
    <xf numFmtId="0" fontId="23" fillId="4" borderId="1" xfId="1" applyFont="1" applyFill="1" applyBorder="1" applyAlignment="1">
      <alignment horizontal="center" vertical="center"/>
    </xf>
    <xf numFmtId="0" fontId="23" fillId="4" borderId="42" xfId="1" applyFont="1" applyFill="1" applyBorder="1" applyAlignment="1">
      <alignment horizontal="center" vertical="center"/>
    </xf>
    <xf numFmtId="0" fontId="29" fillId="4" borderId="9" xfId="1" applyFont="1" applyFill="1" applyBorder="1" applyAlignment="1">
      <alignment horizontal="center" vertical="center" textRotation="90"/>
    </xf>
    <xf numFmtId="0" fontId="29" fillId="4" borderId="11" xfId="1" applyFont="1" applyFill="1" applyBorder="1" applyAlignment="1">
      <alignment horizontal="center" vertical="center" textRotation="90"/>
    </xf>
    <xf numFmtId="0" fontId="29" fillId="4" borderId="9" xfId="1" applyFont="1" applyFill="1" applyBorder="1" applyAlignment="1">
      <alignment horizontal="center" textRotation="90"/>
    </xf>
    <xf numFmtId="0" fontId="29" fillId="4" borderId="11" xfId="1" applyFont="1" applyFill="1" applyBorder="1" applyAlignment="1">
      <alignment horizontal="center" textRotation="90"/>
    </xf>
    <xf numFmtId="0" fontId="29" fillId="4" borderId="12" xfId="1" applyFont="1" applyFill="1" applyBorder="1" applyAlignment="1">
      <alignment horizontal="center" textRotation="90"/>
    </xf>
    <xf numFmtId="0" fontId="29" fillId="4" borderId="12" xfId="1" applyFont="1" applyFill="1" applyBorder="1" applyAlignment="1">
      <alignment horizontal="center" vertical="center" textRotation="90"/>
    </xf>
    <xf numFmtId="0" fontId="23" fillId="4" borderId="2" xfId="1" applyFont="1" applyFill="1" applyBorder="1" applyAlignment="1">
      <alignment horizontal="center" vertical="center"/>
    </xf>
    <xf numFmtId="0" fontId="23" fillId="4" borderId="43" xfId="1" applyFont="1" applyFill="1" applyBorder="1" applyAlignment="1">
      <alignment horizontal="center" vertical="center"/>
    </xf>
    <xf numFmtId="0" fontId="23" fillId="4" borderId="11" xfId="1" applyFont="1" applyFill="1" applyBorder="1" applyAlignment="1">
      <alignment horizontal="center" vertical="center"/>
    </xf>
    <xf numFmtId="0" fontId="23" fillId="4" borderId="44" xfId="1" applyFont="1" applyFill="1" applyBorder="1" applyAlignment="1">
      <alignment horizontal="center" vertical="center"/>
    </xf>
    <xf numFmtId="0" fontId="23" fillId="4" borderId="20" xfId="12" applyFont="1" applyFill="1" applyBorder="1" applyAlignment="1">
      <alignment horizontal="center" vertical="center"/>
    </xf>
    <xf numFmtId="0" fontId="23" fillId="4" borderId="22" xfId="12" applyFont="1" applyFill="1" applyBorder="1" applyAlignment="1">
      <alignment horizontal="center" vertical="center"/>
    </xf>
    <xf numFmtId="0" fontId="23" fillId="4" borderId="18" xfId="12" applyFont="1" applyFill="1" applyBorder="1" applyAlignment="1">
      <alignment horizontal="center" vertical="center"/>
    </xf>
    <xf numFmtId="0" fontId="23" fillId="4" borderId="21" xfId="12" applyFont="1" applyFill="1" applyBorder="1" applyAlignment="1">
      <alignment horizontal="center" vertical="center"/>
    </xf>
    <xf numFmtId="0" fontId="23" fillId="4" borderId="19" xfId="12" applyFont="1" applyFill="1" applyBorder="1" applyAlignment="1">
      <alignment horizontal="center" vertical="center"/>
    </xf>
    <xf numFmtId="0" fontId="23" fillId="4" borderId="12" xfId="12" applyFont="1" applyFill="1" applyBorder="1" applyAlignment="1">
      <alignment horizontal="center" vertical="center"/>
    </xf>
    <xf numFmtId="0" fontId="23" fillId="4" borderId="1" xfId="9" applyFont="1" applyFill="1" applyBorder="1" applyAlignment="1">
      <alignment horizontal="center" vertical="center" wrapText="1"/>
    </xf>
    <xf numFmtId="0" fontId="23" fillId="4" borderId="0" xfId="9" applyFont="1" applyFill="1" applyBorder="1" applyAlignment="1">
      <alignment horizontal="center" vertical="center" wrapText="1"/>
    </xf>
    <xf numFmtId="0" fontId="23" fillId="4" borderId="2" xfId="9" applyFont="1" applyFill="1" applyBorder="1" applyAlignment="1">
      <alignment horizontal="center" vertical="center" wrapText="1"/>
    </xf>
    <xf numFmtId="0" fontId="23" fillId="4" borderId="3" xfId="9" applyFont="1" applyFill="1" applyBorder="1" applyAlignment="1">
      <alignment horizontal="center" vertical="center" wrapText="1"/>
    </xf>
    <xf numFmtId="0" fontId="23" fillId="4" borderId="4" xfId="9" applyFont="1" applyFill="1" applyBorder="1" applyAlignment="1">
      <alignment horizontal="center" vertical="center" wrapText="1"/>
    </xf>
    <xf numFmtId="0" fontId="23" fillId="4" borderId="5" xfId="9" applyFont="1" applyFill="1" applyBorder="1" applyAlignment="1">
      <alignment horizontal="center" vertical="center" wrapText="1"/>
    </xf>
    <xf numFmtId="0" fontId="23" fillId="4" borderId="0" xfId="9" applyFont="1" applyFill="1" applyBorder="1" applyAlignment="1">
      <alignment horizontal="center" vertical="center"/>
    </xf>
    <xf numFmtId="0" fontId="23" fillId="4" borderId="2" xfId="9" applyFont="1" applyFill="1" applyBorder="1" applyAlignment="1">
      <alignment horizontal="center" vertical="center"/>
    </xf>
    <xf numFmtId="0" fontId="23" fillId="4" borderId="4" xfId="9" applyFont="1" applyFill="1" applyBorder="1" applyAlignment="1">
      <alignment horizontal="center" vertical="center"/>
    </xf>
    <xf numFmtId="0" fontId="23" fillId="4" borderId="5" xfId="9" applyFont="1" applyFill="1" applyBorder="1" applyAlignment="1">
      <alignment horizontal="center" vertical="center"/>
    </xf>
    <xf numFmtId="0" fontId="23" fillId="4" borderId="56" xfId="9" applyFont="1" applyFill="1" applyBorder="1" applyAlignment="1">
      <alignment horizontal="center" vertical="center"/>
    </xf>
    <xf numFmtId="0" fontId="23" fillId="4" borderId="57" xfId="9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8" fillId="5" borderId="7" xfId="9" applyNumberFormat="1" applyFill="1" applyBorder="1" applyAlignment="1">
      <alignment horizontal="center" vertical="center" wrapText="1"/>
    </xf>
    <xf numFmtId="3" fontId="8" fillId="5" borderId="8" xfId="9" applyNumberForma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3" fontId="8" fillId="8" borderId="7" xfId="9" applyNumberFormat="1" applyFill="1" applyBorder="1" applyAlignment="1">
      <alignment horizontal="center" vertical="center" wrapText="1"/>
    </xf>
    <xf numFmtId="3" fontId="8" fillId="8" borderId="8" xfId="9" applyNumberForma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3" fontId="8" fillId="5" borderId="7" xfId="9" applyNumberFormat="1" applyFont="1" applyFill="1" applyBorder="1" applyAlignment="1">
      <alignment horizontal="center" vertical="center" wrapText="1"/>
    </xf>
    <xf numFmtId="3" fontId="8" fillId="5" borderId="8" xfId="9" applyNumberFormat="1" applyFont="1" applyFill="1" applyBorder="1" applyAlignment="1">
      <alignment horizontal="center" vertical="center" wrapText="1"/>
    </xf>
    <xf numFmtId="3" fontId="7" fillId="8" borderId="7" xfId="9" applyNumberFormat="1" applyFont="1" applyFill="1" applyBorder="1" applyAlignment="1">
      <alignment horizontal="center" vertical="center" wrapText="1"/>
    </xf>
    <xf numFmtId="3" fontId="7" fillId="8" borderId="8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49" fontId="6" fillId="5" borderId="7" xfId="9" applyNumberFormat="1" applyFont="1" applyFill="1" applyBorder="1" applyAlignment="1">
      <alignment horizontal="center" vertical="center" wrapText="1"/>
    </xf>
    <xf numFmtId="49" fontId="6" fillId="5" borderId="8" xfId="9" applyNumberFormat="1" applyFont="1" applyFill="1" applyBorder="1" applyAlignment="1">
      <alignment horizontal="center" vertical="center" wrapText="1"/>
    </xf>
    <xf numFmtId="3" fontId="6" fillId="5" borderId="7" xfId="9" applyNumberFormat="1" applyFont="1" applyFill="1" applyBorder="1" applyAlignment="1">
      <alignment horizontal="center" vertical="center" wrapText="1"/>
    </xf>
    <xf numFmtId="3" fontId="6" fillId="5" borderId="8" xfId="9" applyNumberFormat="1" applyFont="1" applyFill="1" applyBorder="1" applyAlignment="1">
      <alignment horizontal="center" vertical="center" wrapText="1"/>
    </xf>
    <xf numFmtId="3" fontId="8" fillId="8" borderId="7" xfId="9" applyNumberFormat="1" applyFont="1" applyFill="1" applyBorder="1" applyAlignment="1">
      <alignment horizontal="center" vertical="center" wrapText="1"/>
    </xf>
    <xf numFmtId="3" fontId="8" fillId="8" borderId="8" xfId="9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49" fontId="2" fillId="5" borderId="7" xfId="9" applyNumberFormat="1" applyFont="1" applyFill="1" applyBorder="1" applyAlignment="1">
      <alignment horizontal="center" vertical="center" wrapText="1"/>
    </xf>
    <xf numFmtId="49" fontId="2" fillId="5" borderId="8" xfId="9" applyNumberFormat="1" applyFont="1" applyFill="1" applyBorder="1" applyAlignment="1">
      <alignment horizontal="center" vertical="center" wrapText="1"/>
    </xf>
  </cellXfs>
  <cellStyles count="81">
    <cellStyle name="Dziesiętny 2" xfId="5"/>
    <cellStyle name="Dziesiętny 2 2" xfId="11"/>
    <cellStyle name="Dziesiętny 2 2 2" xfId="20"/>
    <cellStyle name="Dziesiętny 2 2 2 2" xfId="40"/>
    <cellStyle name="Dziesiętny 2 2 2 2 2" xfId="79"/>
    <cellStyle name="Dziesiętny 2 2 2 3" xfId="60"/>
    <cellStyle name="Dziesiętny 2 2 3" xfId="31"/>
    <cellStyle name="Dziesiętny 2 2 3 2" xfId="70"/>
    <cellStyle name="Dziesiętny 2 2 4" xfId="51"/>
    <cellStyle name="Dziesiętny 2 3" xfId="15"/>
    <cellStyle name="Dziesiętny 2 3 2" xfId="35"/>
    <cellStyle name="Dziesiętny 2 3 2 2" xfId="74"/>
    <cellStyle name="Dziesiętny 2 3 3" xfId="55"/>
    <cellStyle name="Dziesiętny 2 4" xfId="26"/>
    <cellStyle name="Dziesiętny 2 4 2" xfId="65"/>
    <cellStyle name="Dziesiętny 2 5" xfId="46"/>
    <cellStyle name="Dziesiętny 3" xfId="8"/>
    <cellStyle name="Hiperłącze" xfId="3" builtinId="8"/>
    <cellStyle name="Normalny" xfId="0" builtinId="0"/>
    <cellStyle name="Normalny 2" xfId="1"/>
    <cellStyle name="Normalny 2 2" xfId="2"/>
    <cellStyle name="Normalny 2 3" xfId="7"/>
    <cellStyle name="Normalny 2 3 2" xfId="12"/>
    <cellStyle name="Normalny 2 3 2 2" xfId="21"/>
    <cellStyle name="Normalny 2 3 2 2 2" xfId="41"/>
    <cellStyle name="Normalny 2 3 2 2 2 2" xfId="80"/>
    <cellStyle name="Normalny 2 3 2 2 3" xfId="61"/>
    <cellStyle name="Normalny 2 3 2 3" xfId="32"/>
    <cellStyle name="Normalny 2 3 2 3 2" xfId="71"/>
    <cellStyle name="Normalny 2 3 2 4" xfId="52"/>
    <cellStyle name="Normalny 2 3 3" xfId="17"/>
    <cellStyle name="Normalny 2 3 3 2" xfId="37"/>
    <cellStyle name="Normalny 2 3 3 2 2" xfId="76"/>
    <cellStyle name="Normalny 2 3 3 3" xfId="57"/>
    <cellStyle name="Normalny 2 3 4" xfId="28"/>
    <cellStyle name="Normalny 2 3 4 2" xfId="67"/>
    <cellStyle name="Normalny 2 3 5" xfId="48"/>
    <cellStyle name="Normalny 2 4" xfId="9"/>
    <cellStyle name="Normalny 2 4 2" xfId="18"/>
    <cellStyle name="Normalny 2 4 2 2" xfId="38"/>
    <cellStyle name="Normalny 2 4 2 2 2" xfId="77"/>
    <cellStyle name="Normalny 2 4 2 3" xfId="58"/>
    <cellStyle name="Normalny 2 4 3" xfId="29"/>
    <cellStyle name="Normalny 2 4 3 2" xfId="68"/>
    <cellStyle name="Normalny 2 4 4" xfId="49"/>
    <cellStyle name="Normalny 2 5" xfId="13"/>
    <cellStyle name="Normalny 2 5 2" xfId="33"/>
    <cellStyle name="Normalny 2 5 2 2" xfId="72"/>
    <cellStyle name="Normalny 2 5 3" xfId="53"/>
    <cellStyle name="Normalny 2 6" xfId="24"/>
    <cellStyle name="Normalny 2 6 2" xfId="63"/>
    <cellStyle name="Normalny 2 7" xfId="44"/>
    <cellStyle name="Normalny 3" xfId="6"/>
    <cellStyle name="Normalny 3 2" xfId="16"/>
    <cellStyle name="Normalny 3 2 2" xfId="36"/>
    <cellStyle name="Normalny 3 2 2 2" xfId="75"/>
    <cellStyle name="Normalny 3 2 3" xfId="56"/>
    <cellStyle name="Normalny 3 3" xfId="27"/>
    <cellStyle name="Normalny 3 3 2" xfId="66"/>
    <cellStyle name="Normalny 3 4" xfId="47"/>
    <cellStyle name="Normalny 4" xfId="22"/>
    <cellStyle name="Normalny 4 2" xfId="62"/>
    <cellStyle name="Normalny 5" xfId="23"/>
    <cellStyle name="Normalny 6" xfId="43"/>
    <cellStyle name="Normalny 7" xfId="42"/>
    <cellStyle name="Procentowy 2" xfId="4"/>
    <cellStyle name="Procentowy 2 2" xfId="10"/>
    <cellStyle name="Procentowy 2 2 2" xfId="19"/>
    <cellStyle name="Procentowy 2 2 2 2" xfId="39"/>
    <cellStyle name="Procentowy 2 2 2 2 2" xfId="78"/>
    <cellStyle name="Procentowy 2 2 2 3" xfId="59"/>
    <cellStyle name="Procentowy 2 2 3" xfId="30"/>
    <cellStyle name="Procentowy 2 2 3 2" xfId="69"/>
    <cellStyle name="Procentowy 2 2 4" xfId="50"/>
    <cellStyle name="Procentowy 2 3" xfId="14"/>
    <cellStyle name="Procentowy 2 3 2" xfId="34"/>
    <cellStyle name="Procentowy 2 3 2 2" xfId="73"/>
    <cellStyle name="Procentowy 2 3 3" xfId="54"/>
    <cellStyle name="Procentowy 2 4" xfId="25"/>
    <cellStyle name="Procentowy 2 4 2" xfId="64"/>
    <cellStyle name="Procentowy 2 5" xfId="4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11105</c:v>
                </c:pt>
                <c:pt idx="1">
                  <c:v>11458</c:v>
                </c:pt>
                <c:pt idx="2">
                  <c:v>11510</c:v>
                </c:pt>
                <c:pt idx="3">
                  <c:v>11374</c:v>
                </c:pt>
              </c:numCache>
            </c:numRef>
          </c:val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11393</c:v>
                </c:pt>
                <c:pt idx="1">
                  <c:v>11731</c:v>
                </c:pt>
                <c:pt idx="2">
                  <c:v>11601</c:v>
                </c:pt>
                <c:pt idx="3">
                  <c:v>11391</c:v>
                </c:pt>
              </c:numCache>
            </c:numRef>
          </c:val>
        </c:ser>
        <c:ser>
          <c:idx val="4"/>
          <c:order val="4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10421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728832"/>
        <c:axId val="133046848"/>
      </c:barChart>
      <c:scatterChart>
        <c:scatterStyle val="lineMarker"/>
        <c:varyColors val="0"/>
        <c:ser>
          <c:idx val="2"/>
          <c:order val="1"/>
          <c:tx>
            <c:strRef>
              <c:f>'1. Liczba deklaracji'!$B$11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accent1">
                  <a:lumMod val="20000"/>
                  <a:lumOff val="8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deklaracji'!$C$11:$F$11</c:f>
              <c:numCache>
                <c:formatCode>0%</c:formatCode>
                <c:ptCount val="4"/>
                <c:pt idx="0">
                  <c:v>1</c:v>
                </c:pt>
                <c:pt idx="1">
                  <c:v>1.0317874831157137</c:v>
                </c:pt>
                <c:pt idx="2">
                  <c:v>1.0045383138418573</c:v>
                </c:pt>
                <c:pt idx="3">
                  <c:v>0.98818418766290184</c:v>
                </c:pt>
              </c:numCache>
            </c:numRef>
          </c:yVal>
          <c:smooth val="0"/>
        </c:ser>
        <c:ser>
          <c:idx val="3"/>
          <c:order val="3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deklaracji'!$C$12:$F$12</c:f>
              <c:numCache>
                <c:formatCode>0%</c:formatCode>
                <c:ptCount val="4"/>
                <c:pt idx="0">
                  <c:v>1</c:v>
                </c:pt>
                <c:pt idx="1">
                  <c:v>1.0296673395944878</c:v>
                </c:pt>
                <c:pt idx="2">
                  <c:v>0.98891825078850903</c:v>
                </c:pt>
                <c:pt idx="3">
                  <c:v>0.9818981122317042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048000"/>
        <c:axId val="133047424"/>
      </c:scatterChart>
      <c:catAx>
        <c:axId val="1327288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046848"/>
        <c:crosses val="autoZero"/>
        <c:auto val="1"/>
        <c:lblAlgn val="ctr"/>
        <c:lblOffset val="100"/>
        <c:noMultiLvlLbl val="0"/>
      </c:catAx>
      <c:valAx>
        <c:axId val="133046848"/>
        <c:scaling>
          <c:orientation val="minMax"/>
          <c:max val="12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2728832"/>
        <c:crosses val="autoZero"/>
        <c:crossBetween val="between"/>
      </c:valAx>
      <c:valAx>
        <c:axId val="133047424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layout/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048000"/>
        <c:crosses val="max"/>
        <c:crossBetween val="midCat"/>
      </c:valAx>
      <c:valAx>
        <c:axId val="133048000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33047424"/>
        <c:crosses val="max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'2. Umowy OT'!$S$30:$U$30</c:f>
              <c:numCache>
                <c:formatCode>General</c:formatCode>
                <c:ptCount val="3"/>
                <c:pt idx="0">
                  <c:v>421310</c:v>
                </c:pt>
                <c:pt idx="1">
                  <c:v>222342</c:v>
                </c:pt>
                <c:pt idx="2">
                  <c:v>266073</c:v>
                </c:pt>
              </c:numCache>
            </c:numRef>
          </c:val>
        </c:ser>
        <c:ser>
          <c:idx val="1"/>
          <c:order val="1"/>
          <c:tx>
            <c:strRef>
              <c:f>'2. Umowy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'2. Umowy OT'!$S$31:$U$31</c:f>
              <c:numCache>
                <c:formatCode>General</c:formatCode>
                <c:ptCount val="3"/>
                <c:pt idx="0">
                  <c:v>18241</c:v>
                </c:pt>
                <c:pt idx="1">
                  <c:v>22914</c:v>
                </c:pt>
                <c:pt idx="2">
                  <c:v>31200</c:v>
                </c:pt>
              </c:numCache>
            </c:numRef>
          </c:val>
        </c:ser>
        <c:ser>
          <c:idx val="2"/>
          <c:order val="2"/>
          <c:tx>
            <c:strRef>
              <c:f>'2. Umowy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'2. Umowy OT'!$S$32:$U$32</c:f>
              <c:numCache>
                <c:formatCode>General</c:formatCode>
                <c:ptCount val="3"/>
                <c:pt idx="0">
                  <c:v>969</c:v>
                </c:pt>
                <c:pt idx="1">
                  <c:v>1091</c:v>
                </c:pt>
                <c:pt idx="2">
                  <c:v>1272</c:v>
                </c:pt>
              </c:numCache>
            </c:numRef>
          </c:val>
        </c:ser>
        <c:ser>
          <c:idx val="3"/>
          <c:order val="3"/>
          <c:tx>
            <c:strRef>
              <c:f>'2. Umowy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'2. Umowy OT'!$S$33:$U$33</c:f>
              <c:numCache>
                <c:formatCode>General</c:formatCode>
                <c:ptCount val="3"/>
                <c:pt idx="0">
                  <c:v>70678</c:v>
                </c:pt>
                <c:pt idx="1">
                  <c:v>56727</c:v>
                </c:pt>
                <c:pt idx="2">
                  <c:v>96466</c:v>
                </c:pt>
              </c:numCache>
            </c:numRef>
          </c:val>
        </c:ser>
        <c:ser>
          <c:idx val="4"/>
          <c:order val="4"/>
          <c:tx>
            <c:strRef>
              <c:f>'2. Umowy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'2. Umowy OT'!$S$34:$U$34</c:f>
              <c:numCache>
                <c:formatCode>General</c:formatCode>
                <c:ptCount val="3"/>
                <c:pt idx="0">
                  <c:v>5167</c:v>
                </c:pt>
                <c:pt idx="1">
                  <c:v>7077</c:v>
                </c:pt>
                <c:pt idx="2">
                  <c:v>6890</c:v>
                </c:pt>
              </c:numCache>
            </c:numRef>
          </c:val>
        </c:ser>
        <c:ser>
          <c:idx val="5"/>
          <c:order val="5"/>
          <c:tx>
            <c:strRef>
              <c:f>'2. Umowy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'2. Umowy OT'!$S$35:$U$35</c:f>
              <c:numCache>
                <c:formatCode>General</c:formatCode>
                <c:ptCount val="3"/>
                <c:pt idx="0">
                  <c:v>225140</c:v>
                </c:pt>
                <c:pt idx="1">
                  <c:v>167849</c:v>
                </c:pt>
                <c:pt idx="2">
                  <c:v>227365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34145024"/>
        <c:axId val="133050304"/>
      </c:barChart>
      <c:catAx>
        <c:axId val="134145024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050304"/>
        <c:crosses val="autoZero"/>
        <c:auto val="1"/>
        <c:lblAlgn val="ctr"/>
        <c:lblOffset val="100"/>
        <c:noMultiLvlLbl val="0"/>
      </c:catAx>
      <c:valAx>
        <c:axId val="133050304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145024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OT'!$F$28:$K$28</c:f>
              <c:numCache>
                <c:formatCode>General</c:formatCode>
                <c:ptCount val="6"/>
                <c:pt idx="0">
                  <c:v>174063</c:v>
                </c:pt>
                <c:pt idx="1">
                  <c:v>215960</c:v>
                </c:pt>
                <c:pt idx="2">
                  <c:v>307369</c:v>
                </c:pt>
                <c:pt idx="3">
                  <c:v>209620</c:v>
                </c:pt>
                <c:pt idx="4">
                  <c:v>259500</c:v>
                </c:pt>
                <c:pt idx="5">
                  <c:v>279164</c:v>
                </c:pt>
              </c:numCache>
            </c:numRef>
          </c:val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OT'!$F$29:$K$29</c:f>
              <c:numCache>
                <c:formatCode>General</c:formatCode>
                <c:ptCount val="6"/>
                <c:pt idx="0">
                  <c:v>18084</c:v>
                </c:pt>
                <c:pt idx="1">
                  <c:v>13982</c:v>
                </c:pt>
                <c:pt idx="2">
                  <c:v>15075</c:v>
                </c:pt>
                <c:pt idx="3">
                  <c:v>20984</c:v>
                </c:pt>
                <c:pt idx="4">
                  <c:v>26625</c:v>
                </c:pt>
                <c:pt idx="5">
                  <c:v>19231</c:v>
                </c:pt>
              </c:numCache>
            </c:numRef>
          </c:val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OT'!$F$30:$K$30</c:f>
              <c:numCache>
                <c:formatCode>General</c:formatCode>
                <c:ptCount val="6"/>
                <c:pt idx="0">
                  <c:v>100050</c:v>
                </c:pt>
                <c:pt idx="1">
                  <c:v>88480</c:v>
                </c:pt>
                <c:pt idx="2">
                  <c:v>83469</c:v>
                </c:pt>
                <c:pt idx="3">
                  <c:v>67212</c:v>
                </c:pt>
                <c:pt idx="4">
                  <c:v>101511</c:v>
                </c:pt>
                <c:pt idx="5">
                  <c:v>87259</c:v>
                </c:pt>
              </c:numCache>
            </c:numRef>
          </c:val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OT'!$F$31:$K$31</c:f>
              <c:numCache>
                <c:formatCode>General</c:formatCode>
                <c:ptCount val="6"/>
                <c:pt idx="0">
                  <c:v>230257</c:v>
                </c:pt>
                <c:pt idx="1">
                  <c:v>314047</c:v>
                </c:pt>
                <c:pt idx="2">
                  <c:v>309762</c:v>
                </c:pt>
                <c:pt idx="3">
                  <c:v>233780</c:v>
                </c:pt>
                <c:pt idx="4">
                  <c:v>276717</c:v>
                </c:pt>
                <c:pt idx="5">
                  <c:v>343756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145536"/>
        <c:axId val="133052608"/>
      </c:barChart>
      <c:catAx>
        <c:axId val="134145536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052608"/>
        <c:crosses val="autoZero"/>
        <c:auto val="1"/>
        <c:lblAlgn val="ctr"/>
        <c:lblOffset val="100"/>
        <c:noMultiLvlLbl val="0"/>
      </c:catAx>
      <c:valAx>
        <c:axId val="133052608"/>
        <c:scaling>
          <c:orientation val="minMax"/>
          <c:max val="35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145536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'3. Podróżni OT'!$S$30:$U$30</c:f>
              <c:numCache>
                <c:formatCode>General</c:formatCode>
                <c:ptCount val="3"/>
                <c:pt idx="0">
                  <c:v>1067691</c:v>
                </c:pt>
                <c:pt idx="1">
                  <c:v>619975</c:v>
                </c:pt>
                <c:pt idx="2">
                  <c:v>746173</c:v>
                </c:pt>
              </c:numCache>
            </c:numRef>
          </c:val>
        </c:ser>
        <c:ser>
          <c:idx val="1"/>
          <c:order val="1"/>
          <c:tx>
            <c:strRef>
              <c:f>'3. Podróżni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'3. Podróżni OT'!$S$31:$U$31</c:f>
              <c:numCache>
                <c:formatCode>General</c:formatCode>
                <c:ptCount val="3"/>
                <c:pt idx="0">
                  <c:v>41334</c:v>
                </c:pt>
                <c:pt idx="1">
                  <c:v>54533</c:v>
                </c:pt>
                <c:pt idx="2">
                  <c:v>71250</c:v>
                </c:pt>
              </c:numCache>
            </c:numRef>
          </c:val>
        </c:ser>
        <c:ser>
          <c:idx val="2"/>
          <c:order val="2"/>
          <c:tx>
            <c:strRef>
              <c:f>'3. Podróżni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'3. Podróżni OT'!$S$32:$U$32</c:f>
              <c:numCache>
                <c:formatCode>General</c:formatCode>
                <c:ptCount val="3"/>
                <c:pt idx="0">
                  <c:v>2109</c:v>
                </c:pt>
                <c:pt idx="1">
                  <c:v>2155</c:v>
                </c:pt>
                <c:pt idx="2">
                  <c:v>2577</c:v>
                </c:pt>
              </c:numCache>
            </c:numRef>
          </c:val>
        </c:ser>
        <c:ser>
          <c:idx val="3"/>
          <c:order val="3"/>
          <c:tx>
            <c:strRef>
              <c:f>'3. Podróżni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'3. Podróżni OT'!$S$33:$U$33</c:f>
              <c:numCache>
                <c:formatCode>General</c:formatCode>
                <c:ptCount val="3"/>
                <c:pt idx="0">
                  <c:v>175815</c:v>
                </c:pt>
                <c:pt idx="1">
                  <c:v>173697</c:v>
                </c:pt>
                <c:pt idx="2">
                  <c:v>250515</c:v>
                </c:pt>
              </c:numCache>
            </c:numRef>
          </c:val>
        </c:ser>
        <c:ser>
          <c:idx val="4"/>
          <c:order val="4"/>
          <c:tx>
            <c:strRef>
              <c:f>'3. Podróżni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'3. Podróżni OT'!$S$34:$U$34</c:f>
              <c:numCache>
                <c:formatCode>General</c:formatCode>
                <c:ptCount val="3"/>
                <c:pt idx="0">
                  <c:v>14240</c:v>
                </c:pt>
                <c:pt idx="1">
                  <c:v>20460</c:v>
                </c:pt>
                <c:pt idx="2">
                  <c:v>18462</c:v>
                </c:pt>
              </c:numCache>
            </c:numRef>
          </c:val>
        </c:ser>
        <c:ser>
          <c:idx val="5"/>
          <c:order val="5"/>
          <c:tx>
            <c:strRef>
              <c:f>'3. Podróżni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OT'!$S$29:$U$29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'3. Podróżni OT'!$S$35:$U$35</c:f>
              <c:numCache>
                <c:formatCode>General</c:formatCode>
                <c:ptCount val="3"/>
                <c:pt idx="0">
                  <c:v>739845</c:v>
                </c:pt>
                <c:pt idx="1">
                  <c:v>706760</c:v>
                </c:pt>
                <c:pt idx="2">
                  <c:v>796302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340608"/>
        <c:axId val="134373952"/>
      </c:barChart>
      <c:catAx>
        <c:axId val="134340608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373952"/>
        <c:crosses val="autoZero"/>
        <c:auto val="1"/>
        <c:lblAlgn val="ctr"/>
        <c:lblOffset val="100"/>
        <c:noMultiLvlLbl val="0"/>
      </c:catAx>
      <c:valAx>
        <c:axId val="134373952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340608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General</c:formatCode>
                <c:ptCount val="6"/>
                <c:pt idx="0">
                  <c:v>482512</c:v>
                </c:pt>
                <c:pt idx="1">
                  <c:v>565403</c:v>
                </c:pt>
                <c:pt idx="2">
                  <c:v>781733</c:v>
                </c:pt>
                <c:pt idx="3">
                  <c:v>575328</c:v>
                </c:pt>
                <c:pt idx="4">
                  <c:v>718550</c:v>
                </c:pt>
                <c:pt idx="5">
                  <c:v>766847</c:v>
                </c:pt>
              </c:numCache>
            </c:numRef>
          </c:val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General</c:formatCode>
                <c:ptCount val="6"/>
                <c:pt idx="0">
                  <c:v>39779</c:v>
                </c:pt>
                <c:pt idx="1">
                  <c:v>32068</c:v>
                </c:pt>
                <c:pt idx="2">
                  <c:v>36564</c:v>
                </c:pt>
                <c:pt idx="3">
                  <c:v>50414</c:v>
                </c:pt>
                <c:pt idx="4">
                  <c:v>59143</c:v>
                </c:pt>
                <c:pt idx="5">
                  <c:v>45432</c:v>
                </c:pt>
              </c:numCache>
            </c:numRef>
          </c:val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General</c:formatCode>
                <c:ptCount val="6"/>
                <c:pt idx="0">
                  <c:v>242399</c:v>
                </c:pt>
                <c:pt idx="1">
                  <c:v>215189</c:v>
                </c:pt>
                <c:pt idx="2">
                  <c:v>198556</c:v>
                </c:pt>
                <c:pt idx="3">
                  <c:v>185709</c:v>
                </c:pt>
                <c:pt idx="4">
                  <c:v>261753</c:v>
                </c:pt>
                <c:pt idx="5">
                  <c:v>221694</c:v>
                </c:pt>
              </c:numCache>
            </c:numRef>
          </c:val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General</c:formatCode>
                <c:ptCount val="6"/>
                <c:pt idx="0">
                  <c:v>831473</c:v>
                </c:pt>
                <c:pt idx="1">
                  <c:v>1179973</c:v>
                </c:pt>
                <c:pt idx="2">
                  <c:v>864292</c:v>
                </c:pt>
                <c:pt idx="3">
                  <c:v>806076</c:v>
                </c:pt>
                <c:pt idx="4">
                  <c:v>924593</c:v>
                </c:pt>
                <c:pt idx="5">
                  <c:v>1245413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342144"/>
        <c:axId val="134376256"/>
      </c:barChart>
      <c:catAx>
        <c:axId val="1343421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376256"/>
        <c:crosses val="autoZero"/>
        <c:auto val="1"/>
        <c:lblAlgn val="ctr"/>
        <c:lblOffset val="100"/>
        <c:noMultiLvlLbl val="0"/>
      </c:catAx>
      <c:valAx>
        <c:axId val="134376256"/>
        <c:scaling>
          <c:orientation val="minMax"/>
          <c:max val="13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342144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PUNPUT'!$F$27:$H$27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PUNPUT'!$F$28:$H$28</c:f>
              <c:numCache>
                <c:formatCode>General</c:formatCode>
                <c:ptCount val="3"/>
                <c:pt idx="0">
                  <c:v>58</c:v>
                </c:pt>
                <c:pt idx="1">
                  <c:v>144</c:v>
                </c:pt>
                <c:pt idx="2">
                  <c:v>358</c:v>
                </c:pt>
              </c:numCache>
            </c:numRef>
          </c:val>
        </c:ser>
        <c:ser>
          <c:idx val="1"/>
          <c:order val="1"/>
          <c:tx>
            <c:strRef>
              <c:f>'4. Umowy i Podróżni PUNPUT'!$E$29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cat>
            <c:strRef>
              <c:f>'4. Umowy i Podróżni PUNPUT'!$F$27:$H$27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PUNPUT'!$F$29:$H$29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2"/>
          <c:order val="2"/>
          <c:tx>
            <c:strRef>
              <c:f>'4. Umowy i Podróżni PUNPUT'!$E$30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cat>
            <c:strRef>
              <c:f>'4. Umowy i Podróżni PUNPUT'!$F$27:$H$27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PUNPUT'!$F$30:$H$30</c:f>
              <c:numCache>
                <c:formatCode>General</c:formatCode>
                <c:ptCount val="3"/>
                <c:pt idx="0">
                  <c:v>415</c:v>
                </c:pt>
                <c:pt idx="1">
                  <c:v>1213</c:v>
                </c:pt>
                <c:pt idx="2">
                  <c:v>1843</c:v>
                </c:pt>
              </c:numCache>
            </c:numRef>
          </c:val>
        </c:ser>
        <c:ser>
          <c:idx val="3"/>
          <c:order val="3"/>
          <c:tx>
            <c:strRef>
              <c:f>'4. Umowy i Podróżni PUNPUT'!$E$31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cat>
            <c:strRef>
              <c:f>'4. Umowy i Podróżni PUNPUT'!$F$27:$H$27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PUNPUT'!$F$31:$H$31</c:f>
              <c:numCache>
                <c:formatCode>General</c:formatCode>
                <c:ptCount val="3"/>
                <c:pt idx="0">
                  <c:v>7</c:v>
                </c:pt>
                <c:pt idx="1">
                  <c:v>150</c:v>
                </c:pt>
                <c:pt idx="2">
                  <c:v>4</c:v>
                </c:pt>
              </c:numCache>
            </c:numRef>
          </c:val>
        </c:ser>
        <c:ser>
          <c:idx val="4"/>
          <c:order val="4"/>
          <c:tx>
            <c:strRef>
              <c:f>'4. Umowy i Podróżni PUNPUT'!$E$32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cat>
            <c:strRef>
              <c:f>'4. Umowy i Podróżni PUNPUT'!$F$27:$H$27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PUNPUT'!$F$32:$H$32</c:f>
              <c:numCache>
                <c:formatCode>General</c:formatCode>
                <c:ptCount val="3"/>
                <c:pt idx="0">
                  <c:v>269</c:v>
                </c:pt>
                <c:pt idx="1">
                  <c:v>437</c:v>
                </c:pt>
                <c:pt idx="2">
                  <c:v>701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43536128"/>
        <c:axId val="134378560"/>
      </c:barChart>
      <c:catAx>
        <c:axId val="143536128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378560"/>
        <c:crosses val="autoZero"/>
        <c:auto val="1"/>
        <c:lblAlgn val="ctr"/>
        <c:lblOffset val="100"/>
        <c:noMultiLvlLbl val="0"/>
      </c:catAx>
      <c:valAx>
        <c:axId val="1343785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43536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PUNPUT'!$Q$28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PUNPUT'!$R$27:$T$27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PUNPUT'!$R$28:$T$28</c:f>
              <c:numCache>
                <c:formatCode>General</c:formatCode>
                <c:ptCount val="3"/>
                <c:pt idx="0">
                  <c:v>124</c:v>
                </c:pt>
                <c:pt idx="1">
                  <c:v>285</c:v>
                </c:pt>
                <c:pt idx="2">
                  <c:v>672</c:v>
                </c:pt>
              </c:numCache>
            </c:numRef>
          </c:val>
        </c:ser>
        <c:ser>
          <c:idx val="1"/>
          <c:order val="1"/>
          <c:tx>
            <c:strRef>
              <c:f>'4. Umowy i Podróżni PUNPUT'!$Q$29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PUNPUT'!$R$27:$T$27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PUNPUT'!$R$29:$T$29</c:f>
              <c:numCache>
                <c:formatCode>General</c:formatCode>
                <c:ptCount val="3"/>
                <c:pt idx="0">
                  <c:v>0</c:v>
                </c:pt>
                <c:pt idx="1">
                  <c:v>6</c:v>
                </c:pt>
                <c:pt idx="2">
                  <c:v>2</c:v>
                </c:pt>
              </c:numCache>
            </c:numRef>
          </c:val>
        </c:ser>
        <c:ser>
          <c:idx val="2"/>
          <c:order val="2"/>
          <c:tx>
            <c:strRef>
              <c:f>'4. Umowy i Podróżni PUNPUT'!$Q$30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PUNPUT'!$R$27:$T$27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PUNPUT'!$R$30:$T$30</c:f>
              <c:numCache>
                <c:formatCode>General</c:formatCode>
                <c:ptCount val="3"/>
                <c:pt idx="0">
                  <c:v>839</c:v>
                </c:pt>
                <c:pt idx="1">
                  <c:v>2135</c:v>
                </c:pt>
                <c:pt idx="2">
                  <c:v>3847</c:v>
                </c:pt>
              </c:numCache>
            </c:numRef>
          </c:val>
        </c:ser>
        <c:ser>
          <c:idx val="3"/>
          <c:order val="3"/>
          <c:tx>
            <c:strRef>
              <c:f>'4. Umowy i Podróżni PUNPUT'!$Q$31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PUNPUT'!$R$27:$T$27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PUNPUT'!$R$31:$T$31</c:f>
              <c:numCache>
                <c:formatCode>General</c:formatCode>
                <c:ptCount val="3"/>
                <c:pt idx="0">
                  <c:v>56</c:v>
                </c:pt>
                <c:pt idx="1">
                  <c:v>196</c:v>
                </c:pt>
                <c:pt idx="2">
                  <c:v>92</c:v>
                </c:pt>
              </c:numCache>
            </c:numRef>
          </c:val>
        </c:ser>
        <c:ser>
          <c:idx val="4"/>
          <c:order val="4"/>
          <c:tx>
            <c:strRef>
              <c:f>'4. Umowy i Podróżni PUNPUT'!$Q$32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 Umowy i Podróżni PUNPUT'!$R$27:$T$27</c:f>
              <c:strCache>
                <c:ptCount val="3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</c:strCache>
            </c:strRef>
          </c:cat>
          <c:val>
            <c:numRef>
              <c:f>'4. Umowy i Podróżni PUNPUT'!$R$32:$T$32</c:f>
              <c:numCache>
                <c:formatCode>General</c:formatCode>
                <c:ptCount val="3"/>
                <c:pt idx="0">
                  <c:v>925</c:v>
                </c:pt>
                <c:pt idx="1">
                  <c:v>1416</c:v>
                </c:pt>
                <c:pt idx="2">
                  <c:v>1780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146560"/>
        <c:axId val="134380864"/>
      </c:barChart>
      <c:catAx>
        <c:axId val="134146560"/>
        <c:scaling>
          <c:orientation val="minMax"/>
        </c:scaling>
        <c:delete val="0"/>
        <c:axPos val="b"/>
        <c:numFmt formatCode="_-* #,##0\ _z_ł_-;\-* #,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380864"/>
        <c:crosses val="autoZero"/>
        <c:auto val="1"/>
        <c:lblAlgn val="ctr"/>
        <c:lblOffset val="100"/>
        <c:noMultiLvlLbl val="0"/>
      </c:catAx>
      <c:valAx>
        <c:axId val="1343808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146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 sz="800"/>
                      <a:t>17</a:t>
                    </a:r>
                    <a:r>
                      <a:rPr lang="pl-PL" sz="800"/>
                      <a:t>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 sz="800"/>
                      <a:t>21</a:t>
                    </a:r>
                    <a:r>
                      <a:rPr lang="pl-PL" sz="800"/>
                      <a:t>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 sz="800"/>
                      <a:t>27</a:t>
                    </a:r>
                    <a:r>
                      <a:rPr lang="pl-PL" sz="800"/>
                      <a:t>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pl-PL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pl-PL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pl-PL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</c:dLbl>
            <c:numFmt formatCode="General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#,##0\ _z_ł_-;\-* #,##0\ _z_ł_-;_-* "-"??\ _z_ł_-;_-@_-</c:formatCode>
                <c:ptCount val="12"/>
                <c:pt idx="0">
                  <c:v>156414</c:v>
                </c:pt>
                <c:pt idx="1">
                  <c:v>166797</c:v>
                </c:pt>
                <c:pt idx="2">
                  <c:v>200813</c:v>
                </c:pt>
                <c:pt idx="3">
                  <c:v>176965</c:v>
                </c:pt>
                <c:pt idx="4">
                  <c:v>214892</c:v>
                </c:pt>
                <c:pt idx="5">
                  <c:v>245886</c:v>
                </c:pt>
                <c:pt idx="6">
                  <c:v>274425</c:v>
                </c:pt>
                <c:pt idx="7">
                  <c:v>250557</c:v>
                </c:pt>
                <c:pt idx="8">
                  <c:v>193051</c:v>
                </c:pt>
                <c:pt idx="9">
                  <c:v>197242</c:v>
                </c:pt>
                <c:pt idx="10">
                  <c:v>177636</c:v>
                </c:pt>
                <c:pt idx="11">
                  <c:v>157650</c:v>
                </c:pt>
              </c:numCache>
            </c:numRef>
          </c:val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#,##0\ _z_ł_-;\-* #,##0\ _z_ł_-;_-* "-"??\ _z_ł_-;_-@_-</c:formatCode>
                <c:ptCount val="12"/>
                <c:pt idx="0">
                  <c:v>237674</c:v>
                </c:pt>
                <c:pt idx="1">
                  <c:v>205731</c:v>
                </c:pt>
                <c:pt idx="2">
                  <c:v>225782</c:v>
                </c:pt>
                <c:pt idx="3">
                  <c:v>242234</c:v>
                </c:pt>
                <c:pt idx="4">
                  <c:v>250408</c:v>
                </c:pt>
                <c:pt idx="5">
                  <c:v>272966</c:v>
                </c:pt>
                <c:pt idx="6">
                  <c:v>280132</c:v>
                </c:pt>
                <c:pt idx="7">
                  <c:v>254015</c:v>
                </c:pt>
                <c:pt idx="8">
                  <c:v>215406</c:v>
                </c:pt>
                <c:pt idx="9">
                  <c:v>181725</c:v>
                </c:pt>
                <c:pt idx="10">
                  <c:v>161605</c:v>
                </c:pt>
                <c:pt idx="11">
                  <c:v>149596</c:v>
                </c:pt>
              </c:numCache>
            </c:numRef>
          </c:val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#,##0\ _z_ł_-;\-* #,##0\ _z_ł_-;_-* "-"??\ _z_ł_-;_-@_-</c:formatCode>
                <c:ptCount val="12"/>
                <c:pt idx="0">
                  <c:v>226119</c:v>
                </c:pt>
                <c:pt idx="1">
                  <c:v>202120</c:v>
                </c:pt>
                <c:pt idx="2">
                  <c:v>203934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3716864"/>
        <c:axId val="143607488"/>
      </c:barChart>
      <c:catAx>
        <c:axId val="1437168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43607488"/>
        <c:crosses val="autoZero"/>
        <c:auto val="1"/>
        <c:lblAlgn val="ctr"/>
        <c:lblOffset val="100"/>
        <c:noMultiLvlLbl val="0"/>
      </c:catAx>
      <c:valAx>
        <c:axId val="143607488"/>
        <c:scaling>
          <c:orientation val="minMax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43716864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miesiąc'!$B$30:$M$30</c:f>
              <c:numCache>
                <c:formatCode>General</c:formatCode>
                <c:ptCount val="12"/>
                <c:pt idx="0">
                  <c:v>2.863656705921465</c:v>
                </c:pt>
                <c:pt idx="1">
                  <c:v>2.874967775199794</c:v>
                </c:pt>
                <c:pt idx="2">
                  <c:v>3.3443701353996005</c:v>
                </c:pt>
                <c:pt idx="3">
                  <c:v>3.135213177747012</c:v>
                </c:pt>
                <c:pt idx="4">
                  <c:v>3.3125058168754538</c:v>
                </c:pt>
                <c:pt idx="5">
                  <c:v>2.972239167744402</c:v>
                </c:pt>
                <c:pt idx="6">
                  <c:v>2.4479657465609912</c:v>
                </c:pt>
                <c:pt idx="7">
                  <c:v>2.5319148936170213</c:v>
                </c:pt>
                <c:pt idx="8">
                  <c:v>3.0104324763922485</c:v>
                </c:pt>
                <c:pt idx="9">
                  <c:v>3.1576895387392137</c:v>
                </c:pt>
                <c:pt idx="10">
                  <c:v>3.0116361548334796</c:v>
                </c:pt>
                <c:pt idx="11">
                  <c:v>2.939904852521408</c:v>
                </c:pt>
              </c:numCache>
            </c:numRef>
          </c:val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miesiąc'!$B$31:$M$31</c:f>
              <c:numCache>
                <c:formatCode>General</c:formatCode>
                <c:ptCount val="12"/>
                <c:pt idx="0">
                  <c:v>2.7691796326060065</c:v>
                </c:pt>
                <c:pt idx="1">
                  <c:v>2.934419217327481</c:v>
                </c:pt>
                <c:pt idx="2">
                  <c:v>3.156806122720146</c:v>
                </c:pt>
                <c:pt idx="3">
                  <c:v>2.9762089549774187</c:v>
                </c:pt>
                <c:pt idx="4">
                  <c:v>3.2243937893358039</c:v>
                </c:pt>
                <c:pt idx="5">
                  <c:v>2.9905519368712588</c:v>
                </c:pt>
                <c:pt idx="6">
                  <c:v>2.5926705981465878</c:v>
                </c:pt>
                <c:pt idx="7">
                  <c:v>2.6413479518926049</c:v>
                </c:pt>
                <c:pt idx="8">
                  <c:v>3.1111621774695228</c:v>
                </c:pt>
                <c:pt idx="9">
                  <c:v>3.4705076351630209</c:v>
                </c:pt>
                <c:pt idx="10">
                  <c:v>3.4232171034312056</c:v>
                </c:pt>
                <c:pt idx="11">
                  <c:v>3.1403981389876736</c:v>
                </c:pt>
              </c:numCache>
            </c:numRef>
          </c:val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0" sourceLinked="0"/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miesiąc'!$B$32:$D$32</c:f>
              <c:numCache>
                <c:formatCode>General</c:formatCode>
                <c:ptCount val="3"/>
                <c:pt idx="0">
                  <c:v>2.8704354786638895</c:v>
                </c:pt>
                <c:pt idx="1">
                  <c:v>3.0101573322778545</c:v>
                </c:pt>
                <c:pt idx="2">
                  <c:v>3.1098247472221403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3718400"/>
        <c:axId val="143609792"/>
      </c:barChart>
      <c:catAx>
        <c:axId val="14371840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43609792"/>
        <c:crosses val="autoZero"/>
        <c:auto val="1"/>
        <c:lblAlgn val="ctr"/>
        <c:lblOffset val="100"/>
        <c:noMultiLvlLbl val="0"/>
      </c:catAx>
      <c:valAx>
        <c:axId val="143609792"/>
        <c:scaling>
          <c:orientation val="minMax"/>
          <c:max val="3.5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437184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30691</xdr:rowOff>
    </xdr:from>
    <xdr:to>
      <xdr:col>7</xdr:col>
      <xdr:colOff>232834</xdr:colOff>
      <xdr:row>38</xdr:row>
      <xdr:rowOff>0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</xdr:colOff>
      <xdr:row>19</xdr:row>
      <xdr:rowOff>42334</xdr:rowOff>
    </xdr:from>
    <xdr:to>
      <xdr:col>20</xdr:col>
      <xdr:colOff>582083</xdr:colOff>
      <xdr:row>41</xdr:row>
      <xdr:rowOff>42333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12</xdr:col>
      <xdr:colOff>95250</xdr:colOff>
      <xdr:row>41</xdr:row>
      <xdr:rowOff>42333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811748</xdr:colOff>
      <xdr:row>19</xdr:row>
      <xdr:rowOff>10583</xdr:rowOff>
    </xdr:from>
    <xdr:to>
      <xdr:col>21</xdr:col>
      <xdr:colOff>582084</xdr:colOff>
      <xdr:row>41</xdr:row>
      <xdr:rowOff>31750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42332</xdr:rowOff>
    </xdr:from>
    <xdr:to>
      <xdr:col>12</xdr:col>
      <xdr:colOff>84667</xdr:colOff>
      <xdr:row>41</xdr:row>
      <xdr:rowOff>42333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603254</xdr:colOff>
      <xdr:row>19</xdr:row>
      <xdr:rowOff>92072</xdr:rowOff>
    </xdr:from>
    <xdr:to>
      <xdr:col>8</xdr:col>
      <xdr:colOff>74082</xdr:colOff>
      <xdr:row>39</xdr:row>
      <xdr:rowOff>159808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10587</xdr:colOff>
      <xdr:row>18</xdr:row>
      <xdr:rowOff>176739</xdr:rowOff>
    </xdr:from>
    <xdr:to>
      <xdr:col>19</xdr:col>
      <xdr:colOff>740832</xdr:colOff>
      <xdr:row>39</xdr:row>
      <xdr:rowOff>53975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21168</xdr:colOff>
      <xdr:row>12</xdr:row>
      <xdr:rowOff>137582</xdr:rowOff>
    </xdr:from>
    <xdr:to>
      <xdr:col>11</xdr:col>
      <xdr:colOff>423333</xdr:colOff>
      <xdr:row>41</xdr:row>
      <xdr:rowOff>13082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63501</xdr:colOff>
      <xdr:row>12</xdr:row>
      <xdr:rowOff>127001</xdr:rowOff>
    </xdr:from>
    <xdr:to>
      <xdr:col>24</xdr:col>
      <xdr:colOff>10583</xdr:colOff>
      <xdr:row>41</xdr:row>
      <xdr:rowOff>2501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00"/>
  <sheetViews>
    <sheetView tabSelected="1" workbookViewId="0">
      <selection activeCell="E21" sqref="E21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113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F1001"/>
  <sheetViews>
    <sheetView zoomScaleNormal="100" workbookViewId="0">
      <selection activeCell="E18" sqref="E18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87</v>
      </c>
      <c r="C9" s="16"/>
      <c r="D9" s="16"/>
      <c r="E9" s="16"/>
      <c r="F9" s="16"/>
    </row>
    <row r="10" spans="1:6" s="6" customFormat="1" ht="25.5">
      <c r="A10" s="16"/>
      <c r="B10" s="17" t="s">
        <v>88</v>
      </c>
      <c r="C10" s="16"/>
      <c r="D10" s="16"/>
      <c r="E10" s="16"/>
      <c r="F10" s="16"/>
    </row>
    <row r="11" spans="1:6" s="6" customFormat="1" ht="25.5">
      <c r="A11" s="16"/>
      <c r="B11" s="17" t="s">
        <v>89</v>
      </c>
      <c r="C11" s="16"/>
      <c r="D11" s="16"/>
      <c r="E11" s="16"/>
      <c r="F11" s="16"/>
    </row>
    <row r="12" spans="1:6" s="6" customFormat="1" ht="25.5">
      <c r="A12" s="16"/>
      <c r="B12" s="17" t="s">
        <v>86</v>
      </c>
      <c r="C12" s="16"/>
      <c r="D12" s="16"/>
      <c r="E12" s="16"/>
      <c r="F12" s="16"/>
    </row>
    <row r="13" spans="1:6" s="6" customFormat="1" ht="25.5">
      <c r="A13" s="16"/>
      <c r="B13" s="17" t="s">
        <v>85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/>
    <hyperlink ref="B8" location="'1. Liczba deklaracji'!A1" tooltip="Umowy ubezpieczenia - trend" display="1. Liczba deklaracji"/>
    <hyperlink ref="B9" location="'2. Umowy OT'!A1" tooltip="Szkody - trend" display="2. Liczba umów OT"/>
    <hyperlink ref="B11" location="'4. Umowy i Podróżni PUNPUT'!A1" tooltip="Szkody - trend" display="4. Liczba umów i podróżnych PUNPUT"/>
    <hyperlink ref="B12" location="'5. Liczba umów na miesiąc'!A1" tooltip="Szkody - trend" display="5. Liczba umów w podziale na miesiące"/>
    <hyperlink ref="B13" location="'6. Niewypłacalności'!A1" tooltip="Szkody - trend" display="6. Niewypłacalności"/>
    <hyperlink ref="B10" location="'3. Podróżni OT'!A1" tooltip="Szkody - trend" display="3. Liczba podróżnych OT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16"/>
  <sheetViews>
    <sheetView zoomScale="90" zoomScaleNormal="90" workbookViewId="0">
      <selection activeCell="B10" sqref="B10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97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96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98" t="s">
        <v>90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98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98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99" t="s">
        <v>114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98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98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103" t="s">
        <v>91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100" t="s">
        <v>78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101" t="s">
        <v>79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102" t="s">
        <v>80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101" t="s">
        <v>81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9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98" t="s">
        <v>92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101" t="s">
        <v>58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101" t="s">
        <v>59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101" t="s">
        <v>69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101" t="s">
        <v>70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101" t="s">
        <v>71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101" t="s">
        <v>60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101" t="s">
        <v>61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101" t="s">
        <v>93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101" t="s">
        <v>62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101" t="s">
        <v>63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101" t="s">
        <v>64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101" t="s">
        <v>65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101" t="s">
        <v>72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10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100" t="s">
        <v>94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100" t="s">
        <v>95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3"/>
  <sheetViews>
    <sheetView showGridLines="0" zoomScale="90" zoomScaleNormal="90" workbookViewId="0">
      <selection activeCell="J13" sqref="J13"/>
    </sheetView>
  </sheetViews>
  <sheetFormatPr defaultRowHeight="15"/>
  <cols>
    <col min="1" max="1" width="9.140625" style="29"/>
    <col min="2" max="2" width="12.140625" style="29" customWidth="1"/>
    <col min="3" max="6" width="25.7109375" style="29" customWidth="1"/>
    <col min="7" max="7" width="9.140625" style="29" customWidth="1"/>
    <col min="8" max="16384" width="9.140625" style="29"/>
  </cols>
  <sheetData>
    <row r="2" spans="2:11">
      <c r="B2" s="28" t="s">
        <v>5</v>
      </c>
    </row>
    <row r="4" spans="2:11">
      <c r="B4" s="30" t="s">
        <v>110</v>
      </c>
    </row>
    <row r="5" spans="2:11">
      <c r="B5" s="30"/>
    </row>
    <row r="6" spans="2:11">
      <c r="C6" s="120" t="s">
        <v>47</v>
      </c>
      <c r="D6" s="122" t="s">
        <v>48</v>
      </c>
      <c r="E6" s="122" t="s">
        <v>49</v>
      </c>
      <c r="F6" s="124" t="s">
        <v>50</v>
      </c>
    </row>
    <row r="7" spans="2:11">
      <c r="C7" s="121"/>
      <c r="D7" s="123"/>
      <c r="E7" s="123"/>
      <c r="F7" s="125"/>
    </row>
    <row r="8" spans="2:11">
      <c r="B8" s="39">
        <v>2017</v>
      </c>
      <c r="C8" s="92">
        <v>11105</v>
      </c>
      <c r="D8" s="92">
        <v>11458</v>
      </c>
      <c r="E8" s="92">
        <v>11510</v>
      </c>
      <c r="F8" s="95">
        <v>11374</v>
      </c>
      <c r="G8" s="41"/>
      <c r="H8" s="42"/>
      <c r="I8" s="42"/>
      <c r="J8" s="42"/>
      <c r="K8" s="41"/>
    </row>
    <row r="9" spans="2:11">
      <c r="B9" s="39">
        <v>2018</v>
      </c>
      <c r="C9" s="95">
        <v>11393</v>
      </c>
      <c r="D9" s="38">
        <v>11731</v>
      </c>
      <c r="E9" s="38">
        <v>11601</v>
      </c>
      <c r="F9" s="40">
        <v>11391</v>
      </c>
    </row>
    <row r="10" spans="2:11">
      <c r="B10" s="43">
        <v>2019</v>
      </c>
      <c r="C10" s="95">
        <v>10421</v>
      </c>
      <c r="D10" s="38" t="s">
        <v>51</v>
      </c>
      <c r="E10" s="38" t="s">
        <v>51</v>
      </c>
      <c r="F10" s="40" t="s">
        <v>51</v>
      </c>
    </row>
    <row r="11" spans="2:11">
      <c r="B11" s="44" t="s">
        <v>52</v>
      </c>
      <c r="C11" s="45">
        <v>1</v>
      </c>
      <c r="D11" s="46">
        <f t="shared" ref="D11:F12" si="0">D8/C8</f>
        <v>1.0317874831157137</v>
      </c>
      <c r="E11" s="46">
        <f t="shared" si="0"/>
        <v>1.0045383138418573</v>
      </c>
      <c r="F11" s="46">
        <f t="shared" si="0"/>
        <v>0.98818418766290184</v>
      </c>
      <c r="G11" s="42"/>
    </row>
    <row r="12" spans="2:11">
      <c r="B12" s="44" t="s">
        <v>53</v>
      </c>
      <c r="C12" s="45">
        <v>1</v>
      </c>
      <c r="D12" s="46">
        <f t="shared" si="0"/>
        <v>1.0296673395944878</v>
      </c>
      <c r="E12" s="46">
        <f t="shared" si="0"/>
        <v>0.98891825078850903</v>
      </c>
      <c r="F12" s="46">
        <f t="shared" si="0"/>
        <v>0.9818981122317042</v>
      </c>
    </row>
    <row r="13" spans="2:11">
      <c r="B13" s="44" t="s">
        <v>115</v>
      </c>
      <c r="C13" s="45">
        <v>1</v>
      </c>
      <c r="D13" s="34"/>
      <c r="E13" s="34"/>
      <c r="F13" s="34"/>
    </row>
    <row r="14" spans="2:11">
      <c r="B14" s="30" t="s">
        <v>111</v>
      </c>
    </row>
    <row r="17" spans="7:16">
      <c r="G17" s="37"/>
      <c r="H17" s="37"/>
      <c r="I17" s="37"/>
      <c r="J17" s="37"/>
      <c r="K17" s="37"/>
      <c r="L17" s="37"/>
      <c r="M17" s="37"/>
      <c r="N17" s="37"/>
      <c r="O17" s="37"/>
      <c r="P17" s="37"/>
    </row>
    <row r="18" spans="7:16">
      <c r="G18" s="37"/>
      <c r="H18" s="37"/>
      <c r="I18" s="47"/>
      <c r="J18" s="47"/>
      <c r="K18" s="47"/>
      <c r="L18" s="47"/>
      <c r="M18" s="47"/>
      <c r="N18" s="47"/>
      <c r="O18" s="37"/>
      <c r="P18" s="37"/>
    </row>
    <row r="19" spans="7:16">
      <c r="G19" s="37"/>
      <c r="H19" s="34"/>
      <c r="I19" s="31"/>
      <c r="J19" s="31"/>
      <c r="K19" s="31"/>
      <c r="L19" s="31"/>
      <c r="M19" s="31"/>
      <c r="N19" s="31"/>
      <c r="O19" s="34"/>
      <c r="P19" s="37"/>
    </row>
    <row r="20" spans="7:16">
      <c r="G20" s="37"/>
      <c r="H20" s="34"/>
      <c r="I20" s="31"/>
      <c r="J20" s="31"/>
      <c r="K20" s="31"/>
      <c r="L20" s="31"/>
      <c r="M20" s="31"/>
      <c r="N20" s="31"/>
      <c r="O20" s="34"/>
      <c r="P20" s="37"/>
    </row>
    <row r="21" spans="7:16">
      <c r="G21" s="37"/>
      <c r="H21" s="34"/>
      <c r="I21" s="32" t="s">
        <v>9</v>
      </c>
      <c r="J21" s="32" t="s">
        <v>10</v>
      </c>
      <c r="K21" s="32" t="s">
        <v>11</v>
      </c>
      <c r="L21" s="32" t="s">
        <v>12</v>
      </c>
      <c r="M21" s="32" t="s">
        <v>25</v>
      </c>
      <c r="N21" s="31"/>
      <c r="O21" s="34"/>
      <c r="P21" s="37"/>
    </row>
    <row r="22" spans="7:16">
      <c r="G22" s="37"/>
      <c r="H22" s="34"/>
      <c r="I22" s="31">
        <v>10981</v>
      </c>
      <c r="J22" s="31">
        <v>11174</v>
      </c>
      <c r="K22" s="31">
        <v>11123</v>
      </c>
      <c r="L22" s="31">
        <v>10900</v>
      </c>
      <c r="M22" s="31">
        <v>10670</v>
      </c>
      <c r="N22" s="31"/>
      <c r="O22" s="34"/>
      <c r="P22" s="37"/>
    </row>
    <row r="23" spans="7:16">
      <c r="G23" s="37"/>
      <c r="H23" s="34"/>
      <c r="I23" s="31"/>
      <c r="J23" s="31" t="str">
        <f>CONCATENATE(J21,"/",I21)</f>
        <v>Q2 2017/Q1 2017</v>
      </c>
      <c r="K23" s="31" t="str">
        <f>CONCATENATE(K21,"/",J21)</f>
        <v>Q3 2017/Q2 2017</v>
      </c>
      <c r="L23" s="31" t="str">
        <f>CONCATENATE(L21,"/",K21)</f>
        <v>Q4 2017/Q3 2017</v>
      </c>
      <c r="M23" s="31" t="str">
        <f>CONCATENATE(M21,"/",L21)</f>
        <v>Q1 2018/Q4 2017</v>
      </c>
      <c r="N23" s="31"/>
      <c r="O23" s="34"/>
      <c r="P23" s="37"/>
    </row>
    <row r="24" spans="7:16">
      <c r="G24" s="37"/>
      <c r="H24" s="34"/>
      <c r="I24" s="33">
        <v>1</v>
      </c>
      <c r="J24" s="36">
        <f>J22/I22</f>
        <v>1.0175758127675074</v>
      </c>
      <c r="K24" s="36">
        <f>K22/J22</f>
        <v>0.99543583318417761</v>
      </c>
      <c r="L24" s="36">
        <f>L22/K22</f>
        <v>0.97995145194641731</v>
      </c>
      <c r="M24" s="36">
        <f>M22/L22</f>
        <v>0.97889908256880731</v>
      </c>
      <c r="N24" s="31"/>
      <c r="O24" s="34"/>
      <c r="P24" s="37"/>
    </row>
    <row r="25" spans="7:16">
      <c r="G25" s="37"/>
      <c r="H25" s="34"/>
      <c r="I25" s="31">
        <f>I22/4*3</f>
        <v>8235.75</v>
      </c>
      <c r="J25" s="31">
        <f>J22/4*3</f>
        <v>8380.5</v>
      </c>
      <c r="K25" s="31">
        <f>K22/4*3</f>
        <v>8342.25</v>
      </c>
      <c r="L25" s="31">
        <f>L22/4*3</f>
        <v>8175</v>
      </c>
      <c r="M25" s="31">
        <f>M22/4*3</f>
        <v>8002.5</v>
      </c>
      <c r="N25" s="31"/>
      <c r="O25" s="34"/>
      <c r="P25" s="37"/>
    </row>
    <row r="26" spans="7:16">
      <c r="G26" s="37"/>
      <c r="H26" s="34"/>
      <c r="I26" s="31"/>
      <c r="J26" s="31"/>
      <c r="K26" s="31"/>
      <c r="L26" s="31"/>
      <c r="M26" s="31"/>
      <c r="N26" s="31"/>
      <c r="O26" s="34"/>
      <c r="P26" s="37"/>
    </row>
    <row r="27" spans="7:16">
      <c r="G27" s="37"/>
      <c r="H27" s="34"/>
      <c r="I27" s="31"/>
      <c r="J27" s="31"/>
      <c r="K27" s="31"/>
      <c r="L27" s="31"/>
      <c r="M27" s="31"/>
      <c r="N27" s="31"/>
      <c r="O27" s="34"/>
      <c r="P27" s="37"/>
    </row>
    <row r="28" spans="7:16">
      <c r="G28" s="37"/>
      <c r="H28" s="34"/>
      <c r="I28" s="31"/>
      <c r="J28" s="31"/>
      <c r="K28" s="31"/>
      <c r="L28" s="31"/>
      <c r="M28" s="31"/>
      <c r="N28" s="31"/>
      <c r="O28" s="34"/>
      <c r="P28" s="37"/>
    </row>
    <row r="29" spans="7:16">
      <c r="G29" s="37"/>
      <c r="H29" s="34"/>
      <c r="I29" s="31"/>
      <c r="J29" s="31"/>
      <c r="K29" s="31"/>
      <c r="L29" s="31"/>
      <c r="M29" s="31"/>
      <c r="N29" s="31"/>
      <c r="O29" s="34"/>
      <c r="P29" s="37"/>
    </row>
    <row r="30" spans="7:16">
      <c r="G30" s="37"/>
      <c r="H30" s="34"/>
      <c r="I30" s="31"/>
      <c r="J30" s="31"/>
      <c r="K30" s="31"/>
      <c r="L30" s="31"/>
      <c r="M30" s="31"/>
      <c r="N30" s="31"/>
      <c r="O30" s="34"/>
      <c r="P30" s="37"/>
    </row>
    <row r="31" spans="7:16">
      <c r="G31" s="37"/>
      <c r="H31" s="37"/>
      <c r="I31" s="47"/>
      <c r="J31" s="47"/>
      <c r="K31" s="47"/>
      <c r="L31" s="47"/>
      <c r="M31" s="47"/>
      <c r="N31" s="47"/>
      <c r="O31" s="37"/>
      <c r="P31" s="37"/>
    </row>
    <row r="32" spans="7:16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7:16">
      <c r="G33" s="37"/>
      <c r="H33" s="37"/>
      <c r="I33" s="37"/>
      <c r="J33" s="37"/>
      <c r="K33" s="37"/>
      <c r="L33" s="37"/>
      <c r="M33" s="37"/>
      <c r="N33" s="37"/>
      <c r="O33" s="37"/>
      <c r="P33" s="37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9"/>
  <sheetViews>
    <sheetView showGridLines="0" zoomScale="90" zoomScaleNormal="90" workbookViewId="0">
      <selection activeCell="M14" sqref="M14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3">
      <c r="B2" s="28" t="s">
        <v>5</v>
      </c>
      <c r="O2" s="9" t="s">
        <v>82</v>
      </c>
    </row>
    <row r="4" spans="2:23" ht="15.75" thickBot="1">
      <c r="B4" s="9" t="s">
        <v>84</v>
      </c>
      <c r="P4" s="1"/>
      <c r="Q4" s="61" t="s">
        <v>68</v>
      </c>
      <c r="R4" s="110" t="s">
        <v>105</v>
      </c>
      <c r="S4" s="112" t="s">
        <v>116</v>
      </c>
    </row>
    <row r="5" spans="2:23">
      <c r="D5" s="9"/>
      <c r="O5" s="126" t="s">
        <v>24</v>
      </c>
      <c r="P5" s="10" t="s">
        <v>13</v>
      </c>
      <c r="Q5" s="19">
        <v>421406</v>
      </c>
      <c r="R5" s="18">
        <v>222436</v>
      </c>
      <c r="S5" s="18">
        <v>266073</v>
      </c>
    </row>
    <row r="6" spans="2:23">
      <c r="C6" s="1"/>
      <c r="D6" s="127" t="s">
        <v>9</v>
      </c>
      <c r="E6" s="127" t="s">
        <v>10</v>
      </c>
      <c r="F6" s="127" t="s">
        <v>11</v>
      </c>
      <c r="G6" s="127" t="s">
        <v>12</v>
      </c>
      <c r="H6" s="127" t="s">
        <v>25</v>
      </c>
      <c r="I6" s="127" t="s">
        <v>76</v>
      </c>
      <c r="O6" s="126"/>
      <c r="P6" s="10" t="s">
        <v>14</v>
      </c>
      <c r="Q6" s="19">
        <v>18318</v>
      </c>
      <c r="R6" s="19">
        <v>23588</v>
      </c>
      <c r="S6" s="19">
        <v>31200</v>
      </c>
    </row>
    <row r="7" spans="2:23" ht="15" customHeight="1" thickBot="1">
      <c r="C7" s="1"/>
      <c r="D7" s="128"/>
      <c r="E7" s="128"/>
      <c r="F7" s="128"/>
      <c r="G7" s="128"/>
      <c r="H7" s="128"/>
      <c r="I7" s="128"/>
      <c r="L7" s="27"/>
      <c r="M7" s="93"/>
      <c r="O7" s="126"/>
      <c r="P7" s="10" t="s">
        <v>15</v>
      </c>
      <c r="Q7" s="19">
        <v>982</v>
      </c>
      <c r="R7" s="19">
        <v>1142</v>
      </c>
      <c r="S7" s="19">
        <v>1272</v>
      </c>
      <c r="T7" s="27"/>
      <c r="W7"/>
    </row>
    <row r="8" spans="2:23">
      <c r="B8" s="131" t="s">
        <v>24</v>
      </c>
      <c r="C8" s="10" t="s">
        <v>13</v>
      </c>
      <c r="D8" s="77">
        <v>174061</v>
      </c>
      <c r="E8" s="78">
        <v>215929</v>
      </c>
      <c r="F8" s="77">
        <v>307370</v>
      </c>
      <c r="G8" s="76">
        <v>209618</v>
      </c>
      <c r="H8" s="18">
        <v>259499</v>
      </c>
      <c r="I8" s="76">
        <v>291169</v>
      </c>
      <c r="L8" s="27"/>
      <c r="M8" s="93"/>
      <c r="O8" s="126"/>
      <c r="P8" s="10" t="s">
        <v>16</v>
      </c>
      <c r="Q8" s="19">
        <v>71301</v>
      </c>
      <c r="R8" s="19">
        <v>58657</v>
      </c>
      <c r="S8" s="19">
        <v>96466</v>
      </c>
      <c r="T8" s="27"/>
      <c r="W8"/>
    </row>
    <row r="9" spans="2:23">
      <c r="B9" s="132"/>
      <c r="C9" s="10" t="s">
        <v>14</v>
      </c>
      <c r="D9" s="74">
        <v>18086</v>
      </c>
      <c r="E9" s="75">
        <v>13965</v>
      </c>
      <c r="F9" s="74">
        <v>15074</v>
      </c>
      <c r="G9" s="73">
        <v>20990</v>
      </c>
      <c r="H9" s="19">
        <v>26661</v>
      </c>
      <c r="I9" s="73">
        <v>19566</v>
      </c>
      <c r="L9" s="27"/>
      <c r="M9" s="93"/>
      <c r="O9" s="126"/>
      <c r="P9" s="10" t="s">
        <v>66</v>
      </c>
      <c r="Q9" s="62">
        <v>5170</v>
      </c>
      <c r="R9" s="62">
        <v>7875</v>
      </c>
      <c r="S9" s="62">
        <v>6890</v>
      </c>
      <c r="T9" s="27"/>
      <c r="W9"/>
    </row>
    <row r="10" spans="2:23">
      <c r="B10" s="132"/>
      <c r="C10" s="10" t="s">
        <v>15</v>
      </c>
      <c r="D10" s="74">
        <v>100020</v>
      </c>
      <c r="E10" s="75">
        <v>88257</v>
      </c>
      <c r="F10" s="74">
        <v>83469</v>
      </c>
      <c r="G10" s="73">
        <v>66776</v>
      </c>
      <c r="H10" s="19">
        <v>102084</v>
      </c>
      <c r="I10" s="73">
        <v>89391</v>
      </c>
      <c r="L10" s="27"/>
      <c r="M10" s="93"/>
      <c r="O10" s="126"/>
      <c r="P10" s="10" t="s">
        <v>67</v>
      </c>
      <c r="Q10" s="62">
        <v>231555</v>
      </c>
      <c r="R10" s="62">
        <v>177236</v>
      </c>
      <c r="S10" s="62">
        <v>227365</v>
      </c>
      <c r="T10" s="27"/>
      <c r="W10"/>
    </row>
    <row r="11" spans="2:23">
      <c r="B11" s="133"/>
      <c r="C11" s="10" t="s">
        <v>16</v>
      </c>
      <c r="D11" s="74">
        <v>231857</v>
      </c>
      <c r="E11" s="75">
        <v>319592</v>
      </c>
      <c r="F11" s="74">
        <v>312120</v>
      </c>
      <c r="G11" s="73">
        <v>235144</v>
      </c>
      <c r="H11" s="19">
        <v>280943</v>
      </c>
      <c r="I11" s="73">
        <v>365482</v>
      </c>
      <c r="L11" s="27"/>
      <c r="M11" s="93"/>
      <c r="O11" s="126" t="s">
        <v>23</v>
      </c>
      <c r="P11" s="10" t="s">
        <v>13</v>
      </c>
      <c r="Q11" s="20">
        <v>12771</v>
      </c>
      <c r="R11" s="20">
        <v>8306</v>
      </c>
      <c r="S11" s="20">
        <v>12045</v>
      </c>
      <c r="T11" s="27"/>
      <c r="W11" s="27"/>
    </row>
    <row r="12" spans="2:23">
      <c r="B12" s="129" t="s">
        <v>23</v>
      </c>
      <c r="C12" s="10" t="s">
        <v>13</v>
      </c>
      <c r="D12" s="71">
        <v>3389</v>
      </c>
      <c r="E12" s="72">
        <v>9352</v>
      </c>
      <c r="F12" s="71">
        <v>7817</v>
      </c>
      <c r="G12" s="70">
        <v>6555</v>
      </c>
      <c r="H12" s="20">
        <v>9771</v>
      </c>
      <c r="I12" s="70">
        <v>20573</v>
      </c>
      <c r="O12" s="126"/>
      <c r="P12" s="10" t="s">
        <v>14</v>
      </c>
      <c r="Q12" s="21">
        <v>1724</v>
      </c>
      <c r="R12" s="21">
        <v>1797</v>
      </c>
      <c r="S12" s="21">
        <v>2165</v>
      </c>
      <c r="T12" s="27"/>
      <c r="W12" s="27"/>
    </row>
    <row r="13" spans="2:23" ht="15" customHeight="1">
      <c r="B13" s="130"/>
      <c r="C13" s="10" t="s">
        <v>14</v>
      </c>
      <c r="D13" s="68">
        <v>652</v>
      </c>
      <c r="E13" s="69">
        <v>981</v>
      </c>
      <c r="F13" s="68">
        <v>1188</v>
      </c>
      <c r="G13" s="67">
        <v>1024</v>
      </c>
      <c r="H13" s="21">
        <v>1660</v>
      </c>
      <c r="I13" s="67">
        <v>1759</v>
      </c>
      <c r="O13" s="126"/>
      <c r="P13" s="10" t="s">
        <v>15</v>
      </c>
      <c r="Q13" s="21">
        <v>12</v>
      </c>
      <c r="R13" s="21">
        <v>32</v>
      </c>
      <c r="S13" s="21">
        <v>40</v>
      </c>
    </row>
    <row r="14" spans="2:23">
      <c r="B14" s="130"/>
      <c r="C14" s="10" t="s">
        <v>15</v>
      </c>
      <c r="D14" s="68">
        <v>2585</v>
      </c>
      <c r="E14" s="69">
        <v>7165</v>
      </c>
      <c r="F14" s="68">
        <v>5021</v>
      </c>
      <c r="G14" s="67">
        <v>1850</v>
      </c>
      <c r="H14" s="21">
        <v>3986</v>
      </c>
      <c r="I14" s="67">
        <v>8253</v>
      </c>
      <c r="O14" s="126"/>
      <c r="P14" s="10" t="s">
        <v>16</v>
      </c>
      <c r="Q14" s="21">
        <v>6083</v>
      </c>
      <c r="R14" s="21">
        <v>2263</v>
      </c>
      <c r="S14" s="21">
        <v>5594</v>
      </c>
    </row>
    <row r="15" spans="2:23" ht="15.75" thickBot="1">
      <c r="B15" s="130"/>
      <c r="C15" s="10" t="s">
        <v>16</v>
      </c>
      <c r="D15" s="65">
        <v>4128</v>
      </c>
      <c r="E15" s="66">
        <v>9802</v>
      </c>
      <c r="F15" s="65">
        <v>10112</v>
      </c>
      <c r="G15" s="64">
        <v>4022</v>
      </c>
      <c r="H15" s="22">
        <v>5067</v>
      </c>
      <c r="I15" s="64">
        <v>20908</v>
      </c>
      <c r="O15" s="126"/>
      <c r="P15" s="10" t="s">
        <v>66</v>
      </c>
      <c r="Q15" s="21">
        <v>69</v>
      </c>
      <c r="R15" s="21">
        <v>181</v>
      </c>
      <c r="S15" s="21">
        <v>184</v>
      </c>
    </row>
    <row r="16" spans="2:23" ht="15.75" thickBot="1">
      <c r="O16" s="126"/>
      <c r="P16" s="10" t="s">
        <v>67</v>
      </c>
      <c r="Q16" s="22">
        <v>6174</v>
      </c>
      <c r="R16" s="22">
        <v>4069</v>
      </c>
      <c r="S16" s="22">
        <v>4457</v>
      </c>
    </row>
    <row r="18" spans="2:23">
      <c r="B18" s="9" t="s">
        <v>98</v>
      </c>
      <c r="M18" s="9"/>
      <c r="O18" s="9" t="s">
        <v>83</v>
      </c>
    </row>
    <row r="19" spans="2:23">
      <c r="B19" s="9"/>
      <c r="M19" s="9"/>
    </row>
    <row r="21" spans="2:23">
      <c r="O21" s="9"/>
    </row>
    <row r="27" spans="2:23">
      <c r="F27" s="8" t="s">
        <v>9</v>
      </c>
      <c r="G27" s="8" t="s">
        <v>10</v>
      </c>
      <c r="H27" s="8" t="s">
        <v>11</v>
      </c>
      <c r="I27" s="8" t="s">
        <v>12</v>
      </c>
      <c r="J27" s="63" t="s">
        <v>25</v>
      </c>
      <c r="K27" s="63" t="s">
        <v>76</v>
      </c>
      <c r="N27" s="79"/>
      <c r="O27" s="79"/>
      <c r="P27" s="79"/>
      <c r="Q27" s="79"/>
      <c r="R27" s="79"/>
      <c r="S27" s="79"/>
      <c r="T27" s="79"/>
    </row>
    <row r="28" spans="2:23">
      <c r="C28" s="8" t="s">
        <v>17</v>
      </c>
      <c r="E28" s="8" t="s">
        <v>13</v>
      </c>
      <c r="F28" s="8">
        <v>174063</v>
      </c>
      <c r="G28" s="8">
        <v>215960</v>
      </c>
      <c r="H28" s="8">
        <v>307369</v>
      </c>
      <c r="I28" s="8">
        <v>209620</v>
      </c>
      <c r="J28" s="8">
        <v>259500</v>
      </c>
      <c r="K28" s="8">
        <v>279164</v>
      </c>
      <c r="N28" s="79"/>
      <c r="O28" s="79"/>
      <c r="P28" s="79"/>
      <c r="Q28" s="79"/>
      <c r="R28" s="79"/>
      <c r="S28" s="79"/>
      <c r="T28" s="79"/>
    </row>
    <row r="29" spans="2:23">
      <c r="E29" s="8" t="s">
        <v>14</v>
      </c>
      <c r="F29" s="8">
        <v>18084</v>
      </c>
      <c r="G29" s="8">
        <v>13982</v>
      </c>
      <c r="H29" s="8">
        <v>15075</v>
      </c>
      <c r="I29" s="8">
        <v>20984</v>
      </c>
      <c r="J29" s="8">
        <v>26625</v>
      </c>
      <c r="K29" s="8">
        <v>19231</v>
      </c>
      <c r="N29" s="79"/>
      <c r="O29" s="79"/>
      <c r="P29" s="79"/>
      <c r="Q29" s="79"/>
      <c r="R29" s="79"/>
      <c r="S29" s="79" t="s">
        <v>68</v>
      </c>
      <c r="T29" s="79" t="s">
        <v>105</v>
      </c>
      <c r="U29" s="79" t="s">
        <v>116</v>
      </c>
      <c r="W29" s="23"/>
    </row>
    <row r="30" spans="2:23">
      <c r="E30" s="8" t="s">
        <v>15</v>
      </c>
      <c r="F30" s="8">
        <v>100050</v>
      </c>
      <c r="G30" s="8">
        <v>88480</v>
      </c>
      <c r="H30" s="8">
        <v>83469</v>
      </c>
      <c r="I30" s="8">
        <v>67212</v>
      </c>
      <c r="J30" s="8">
        <v>101511</v>
      </c>
      <c r="K30" s="8">
        <v>87259</v>
      </c>
      <c r="N30" s="79"/>
      <c r="O30" s="79"/>
      <c r="P30" s="79" t="s">
        <v>17</v>
      </c>
      <c r="Q30" s="79"/>
      <c r="R30" s="79" t="s">
        <v>13</v>
      </c>
      <c r="S30" s="79">
        <v>421310</v>
      </c>
      <c r="T30" s="79">
        <v>222342</v>
      </c>
      <c r="U30" s="79">
        <v>266073</v>
      </c>
    </row>
    <row r="31" spans="2:23">
      <c r="E31" s="8" t="s">
        <v>16</v>
      </c>
      <c r="F31" s="8">
        <v>230257</v>
      </c>
      <c r="G31" s="8">
        <v>314047</v>
      </c>
      <c r="H31" s="8">
        <v>309762</v>
      </c>
      <c r="I31" s="8">
        <v>233780</v>
      </c>
      <c r="J31" s="8">
        <v>276717</v>
      </c>
      <c r="K31" s="8">
        <v>343756</v>
      </c>
      <c r="N31" s="79"/>
      <c r="O31" s="79"/>
      <c r="P31" s="79"/>
      <c r="Q31" s="79"/>
      <c r="R31" s="79" t="s">
        <v>14</v>
      </c>
      <c r="S31" s="79">
        <v>18241</v>
      </c>
      <c r="T31" s="79">
        <v>22914</v>
      </c>
      <c r="U31" s="79">
        <v>31200</v>
      </c>
    </row>
    <row r="32" spans="2:23">
      <c r="N32" s="79"/>
      <c r="O32" s="79"/>
      <c r="P32" s="79"/>
      <c r="Q32" s="79"/>
      <c r="R32" s="79" t="s">
        <v>15</v>
      </c>
      <c r="S32" s="79">
        <v>969</v>
      </c>
      <c r="T32" s="79">
        <v>1091</v>
      </c>
      <c r="U32" s="79">
        <v>1272</v>
      </c>
    </row>
    <row r="33" spans="14:21">
      <c r="N33" s="79"/>
      <c r="O33" s="79"/>
      <c r="P33" s="79"/>
      <c r="Q33" s="79"/>
      <c r="R33" s="79" t="s">
        <v>16</v>
      </c>
      <c r="S33" s="79">
        <v>70678</v>
      </c>
      <c r="T33" s="79">
        <v>56727</v>
      </c>
      <c r="U33" s="79">
        <v>96466</v>
      </c>
    </row>
    <row r="34" spans="14:21">
      <c r="N34" s="79"/>
      <c r="O34" s="79"/>
      <c r="P34" s="79"/>
      <c r="Q34" s="79"/>
      <c r="R34" s="79" t="s">
        <v>66</v>
      </c>
      <c r="S34" s="79">
        <v>5167</v>
      </c>
      <c r="T34" s="79">
        <v>7077</v>
      </c>
      <c r="U34" s="79">
        <v>6890</v>
      </c>
    </row>
    <row r="35" spans="14:21">
      <c r="N35" s="79"/>
      <c r="O35" s="79"/>
      <c r="P35" s="79"/>
      <c r="Q35" s="79"/>
      <c r="R35" s="79" t="s">
        <v>67</v>
      </c>
      <c r="S35" s="79">
        <v>225140</v>
      </c>
      <c r="T35" s="79">
        <v>167849</v>
      </c>
      <c r="U35" s="79">
        <v>227365</v>
      </c>
    </row>
    <row r="36" spans="14:21">
      <c r="N36" s="79"/>
      <c r="O36" s="79"/>
      <c r="P36" s="79"/>
      <c r="Q36" s="79"/>
      <c r="R36" s="79"/>
      <c r="S36" s="79"/>
      <c r="T36" s="79"/>
    </row>
    <row r="37" spans="14:21">
      <c r="N37" s="79"/>
      <c r="O37" s="79"/>
      <c r="P37" s="79"/>
      <c r="Q37" s="79"/>
      <c r="R37" s="79"/>
      <c r="S37" s="79"/>
      <c r="T37" s="79"/>
    </row>
    <row r="38" spans="14:21">
      <c r="N38" s="79"/>
      <c r="O38" s="79"/>
      <c r="P38" s="79"/>
      <c r="Q38" s="79"/>
      <c r="R38" s="79"/>
      <c r="S38" s="79"/>
      <c r="T38" s="79"/>
    </row>
    <row r="39" spans="14:21">
      <c r="N39" s="79"/>
      <c r="O39" s="79"/>
      <c r="P39" s="79"/>
      <c r="Q39" s="79"/>
      <c r="R39" s="79"/>
      <c r="S39" s="79"/>
      <c r="T39" s="79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mergeCells count="10">
    <mergeCell ref="B12:B15"/>
    <mergeCell ref="B8:B11"/>
    <mergeCell ref="D6:D7"/>
    <mergeCell ref="E6:E7"/>
    <mergeCell ref="F6:F7"/>
    <mergeCell ref="O5:O10"/>
    <mergeCell ref="O11:O16"/>
    <mergeCell ref="I6:I7"/>
    <mergeCell ref="H6:H7"/>
    <mergeCell ref="G6:G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0"/>
  <sheetViews>
    <sheetView showGridLines="0" zoomScale="90" zoomScaleNormal="90" workbookViewId="0">
      <selection activeCell="M9" sqref="M9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4" width="12.28515625" style="8" bestFit="1" customWidth="1"/>
    <col min="5" max="5" width="12.85546875" style="8" bestFit="1" customWidth="1"/>
    <col min="6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5">
      <c r="B2" s="28" t="s">
        <v>5</v>
      </c>
      <c r="O2" s="9" t="s">
        <v>97</v>
      </c>
    </row>
    <row r="4" spans="2:25" ht="15.75" thickBot="1">
      <c r="B4" s="9" t="s">
        <v>96</v>
      </c>
      <c r="P4" s="1"/>
      <c r="Q4" s="91" t="s">
        <v>68</v>
      </c>
      <c r="R4" s="110" t="s">
        <v>105</v>
      </c>
      <c r="S4" s="112" t="s">
        <v>116</v>
      </c>
    </row>
    <row r="5" spans="2:25" ht="15" customHeight="1">
      <c r="D5" s="9"/>
      <c r="O5" s="126" t="s">
        <v>24</v>
      </c>
      <c r="P5" s="10" t="s">
        <v>13</v>
      </c>
      <c r="Q5" s="18">
        <v>1067910</v>
      </c>
      <c r="R5" s="18">
        <v>621218</v>
      </c>
      <c r="S5" s="18">
        <v>746173</v>
      </c>
    </row>
    <row r="6" spans="2:25">
      <c r="C6" s="1"/>
      <c r="D6" s="135" t="s">
        <v>9</v>
      </c>
      <c r="E6" s="137" t="s">
        <v>10</v>
      </c>
      <c r="F6" s="137" t="s">
        <v>11</v>
      </c>
      <c r="G6" s="127" t="s">
        <v>12</v>
      </c>
      <c r="H6" s="137" t="s">
        <v>25</v>
      </c>
      <c r="I6" s="137" t="s">
        <v>76</v>
      </c>
      <c r="O6" s="126"/>
      <c r="P6" s="10" t="s">
        <v>14</v>
      </c>
      <c r="Q6" s="19">
        <v>41602</v>
      </c>
      <c r="R6" s="19">
        <v>55958</v>
      </c>
      <c r="S6" s="19">
        <v>71250</v>
      </c>
    </row>
    <row r="7" spans="2:25" ht="15" customHeight="1" thickBot="1">
      <c r="C7" s="1"/>
      <c r="D7" s="136"/>
      <c r="E7" s="138"/>
      <c r="F7" s="138"/>
      <c r="G7" s="128"/>
      <c r="H7" s="138"/>
      <c r="I7" s="138"/>
      <c r="O7" s="126"/>
      <c r="P7" s="10" t="s">
        <v>15</v>
      </c>
      <c r="Q7" s="19">
        <v>2122</v>
      </c>
      <c r="R7" s="19">
        <v>2299</v>
      </c>
      <c r="S7" s="19">
        <v>2577</v>
      </c>
      <c r="T7" s="93"/>
      <c r="U7" s="93"/>
      <c r="W7" s="27"/>
      <c r="X7" s="27"/>
      <c r="Y7" s="27"/>
    </row>
    <row r="8" spans="2:25">
      <c r="B8" s="131" t="s">
        <v>24</v>
      </c>
      <c r="C8" s="10" t="s">
        <v>13</v>
      </c>
      <c r="D8" s="105">
        <v>482512</v>
      </c>
      <c r="E8" s="81">
        <v>565322</v>
      </c>
      <c r="F8" s="80">
        <v>781733</v>
      </c>
      <c r="G8" s="81">
        <v>575281</v>
      </c>
      <c r="H8" s="80">
        <v>718522</v>
      </c>
      <c r="I8" s="81">
        <v>767162</v>
      </c>
      <c r="O8" s="126"/>
      <c r="P8" s="10" t="s">
        <v>16</v>
      </c>
      <c r="Q8" s="19">
        <v>177691</v>
      </c>
      <c r="R8" s="19">
        <v>180747</v>
      </c>
      <c r="S8" s="19">
        <v>250515</v>
      </c>
      <c r="T8" s="93"/>
      <c r="U8" s="93"/>
      <c r="W8" s="27"/>
      <c r="X8" s="27"/>
      <c r="Y8" s="27"/>
    </row>
    <row r="9" spans="2:25">
      <c r="B9" s="132"/>
      <c r="C9" s="10" t="s">
        <v>14</v>
      </c>
      <c r="D9" s="106">
        <v>39779</v>
      </c>
      <c r="E9" s="83">
        <v>31974</v>
      </c>
      <c r="F9" s="82">
        <v>36539</v>
      </c>
      <c r="G9" s="83">
        <v>50477</v>
      </c>
      <c r="H9" s="82">
        <v>59142</v>
      </c>
      <c r="I9" s="83">
        <v>45778</v>
      </c>
      <c r="O9" s="126"/>
      <c r="P9" s="10" t="s">
        <v>66</v>
      </c>
      <c r="Q9" s="62">
        <v>14393</v>
      </c>
      <c r="R9" s="62">
        <v>22904</v>
      </c>
      <c r="S9" s="62">
        <v>18462</v>
      </c>
      <c r="T9" s="93"/>
      <c r="U9" s="93"/>
      <c r="W9" s="27"/>
      <c r="X9" s="27"/>
      <c r="Y9" s="27"/>
    </row>
    <row r="10" spans="2:25">
      <c r="B10" s="132"/>
      <c r="C10" s="10" t="s">
        <v>15</v>
      </c>
      <c r="D10" s="106">
        <v>242285</v>
      </c>
      <c r="E10" s="83">
        <v>214390</v>
      </c>
      <c r="F10" s="82">
        <v>198516</v>
      </c>
      <c r="G10" s="83">
        <v>185271</v>
      </c>
      <c r="H10" s="82">
        <v>261933</v>
      </c>
      <c r="I10" s="83">
        <v>224489</v>
      </c>
      <c r="L10" s="93"/>
      <c r="N10" s="27"/>
      <c r="O10" s="126"/>
      <c r="P10" s="10" t="s">
        <v>67</v>
      </c>
      <c r="Q10" s="62">
        <v>761415</v>
      </c>
      <c r="R10" s="62">
        <v>766378</v>
      </c>
      <c r="S10" s="62">
        <v>796302</v>
      </c>
      <c r="T10" s="93"/>
      <c r="U10" s="93"/>
      <c r="W10" s="27"/>
      <c r="X10" s="27"/>
      <c r="Y10" s="27"/>
    </row>
    <row r="11" spans="2:25" ht="15" customHeight="1">
      <c r="B11" s="133"/>
      <c r="C11" s="10" t="s">
        <v>16</v>
      </c>
      <c r="D11" s="106">
        <v>834469</v>
      </c>
      <c r="E11" s="83">
        <v>1185800</v>
      </c>
      <c r="F11" s="82">
        <v>870551</v>
      </c>
      <c r="G11" s="83">
        <v>810251</v>
      </c>
      <c r="H11" s="82">
        <v>935016</v>
      </c>
      <c r="I11" s="83">
        <v>1307243</v>
      </c>
      <c r="L11" s="93"/>
      <c r="M11" s="27"/>
      <c r="N11" s="27"/>
      <c r="O11" s="126" t="s">
        <v>23</v>
      </c>
      <c r="P11" s="10" t="s">
        <v>13</v>
      </c>
      <c r="Q11" s="20">
        <v>31385</v>
      </c>
      <c r="R11" s="20">
        <v>23571</v>
      </c>
      <c r="S11" s="20">
        <v>32721</v>
      </c>
      <c r="T11" s="93"/>
      <c r="U11" s="93"/>
      <c r="W11" s="27"/>
      <c r="X11" s="27"/>
      <c r="Y11" s="27"/>
    </row>
    <row r="12" spans="2:25" ht="15" customHeight="1">
      <c r="B12" s="129" t="s">
        <v>23</v>
      </c>
      <c r="C12" s="10" t="s">
        <v>13</v>
      </c>
      <c r="D12" s="107">
        <v>9403</v>
      </c>
      <c r="E12" s="85">
        <v>23095</v>
      </c>
      <c r="F12" s="84">
        <v>20411</v>
      </c>
      <c r="G12" s="85">
        <v>17623</v>
      </c>
      <c r="H12" s="84">
        <v>25557</v>
      </c>
      <c r="I12" s="85">
        <v>49335</v>
      </c>
      <c r="L12" s="93"/>
      <c r="N12" s="27"/>
      <c r="O12" s="126"/>
      <c r="P12" s="10" t="s">
        <v>14</v>
      </c>
      <c r="Q12" s="21">
        <v>2945</v>
      </c>
      <c r="R12" s="21">
        <v>3348</v>
      </c>
      <c r="S12" s="21">
        <v>3838</v>
      </c>
      <c r="T12" s="93"/>
      <c r="U12" s="93"/>
      <c r="W12" s="27"/>
      <c r="X12" s="27"/>
      <c r="Y12" s="27"/>
    </row>
    <row r="13" spans="2:25" ht="15" customHeight="1">
      <c r="B13" s="130"/>
      <c r="C13" s="10" t="s">
        <v>14</v>
      </c>
      <c r="D13" s="108">
        <v>1200</v>
      </c>
      <c r="E13" s="87">
        <v>1899</v>
      </c>
      <c r="F13" s="86">
        <v>2041</v>
      </c>
      <c r="G13" s="87">
        <v>1889</v>
      </c>
      <c r="H13" s="86">
        <v>2918</v>
      </c>
      <c r="I13" s="87">
        <v>3181</v>
      </c>
      <c r="L13" s="93"/>
      <c r="M13" s="27"/>
      <c r="N13" s="27"/>
      <c r="O13" s="126"/>
      <c r="P13" s="10" t="s">
        <v>15</v>
      </c>
      <c r="Q13" s="21">
        <v>24</v>
      </c>
      <c r="R13" s="21">
        <v>65</v>
      </c>
      <c r="S13" s="21">
        <v>65</v>
      </c>
    </row>
    <row r="14" spans="2:25">
      <c r="B14" s="130"/>
      <c r="C14" s="10" t="s">
        <v>15</v>
      </c>
      <c r="D14" s="108">
        <v>5134</v>
      </c>
      <c r="E14" s="87">
        <v>13041</v>
      </c>
      <c r="F14" s="86">
        <v>9702</v>
      </c>
      <c r="G14" s="87">
        <v>4018</v>
      </c>
      <c r="H14" s="86">
        <v>8597</v>
      </c>
      <c r="I14" s="87">
        <v>17973</v>
      </c>
      <c r="L14" s="27"/>
      <c r="M14" s="27"/>
      <c r="N14" s="27"/>
      <c r="O14" s="126"/>
      <c r="P14" s="10" t="s">
        <v>16</v>
      </c>
      <c r="Q14" s="21">
        <v>12024</v>
      </c>
      <c r="R14" s="21">
        <v>5096</v>
      </c>
      <c r="S14" s="21">
        <v>12945</v>
      </c>
    </row>
    <row r="15" spans="2:25" ht="15.75" thickBot="1">
      <c r="B15" s="134"/>
      <c r="C15" s="10" t="s">
        <v>16</v>
      </c>
      <c r="D15" s="109">
        <v>11710</v>
      </c>
      <c r="E15" s="89">
        <v>23502</v>
      </c>
      <c r="F15" s="88">
        <v>24373</v>
      </c>
      <c r="G15" s="89">
        <v>9886</v>
      </c>
      <c r="H15" s="88">
        <v>13070</v>
      </c>
      <c r="I15" s="89">
        <v>41490</v>
      </c>
      <c r="O15" s="126"/>
      <c r="P15" s="10" t="s">
        <v>66</v>
      </c>
      <c r="Q15" s="21">
        <v>182</v>
      </c>
      <c r="R15" s="21">
        <v>601</v>
      </c>
      <c r="S15" s="21">
        <v>473</v>
      </c>
    </row>
    <row r="16" spans="2:25" ht="15.75" thickBot="1">
      <c r="O16" s="126"/>
      <c r="P16" s="10" t="s">
        <v>67</v>
      </c>
      <c r="Q16" s="22">
        <v>11923</v>
      </c>
      <c r="R16" s="22">
        <v>10283</v>
      </c>
      <c r="S16" s="22">
        <v>10865</v>
      </c>
    </row>
    <row r="18" spans="1:25">
      <c r="B18" s="9" t="s">
        <v>99</v>
      </c>
      <c r="O18" s="9" t="s">
        <v>100</v>
      </c>
    </row>
    <row r="19" spans="1:25">
      <c r="L19" s="79"/>
      <c r="M19" s="79"/>
      <c r="N19" s="79"/>
    </row>
    <row r="20" spans="1:25">
      <c r="L20" s="79"/>
      <c r="M20" s="79"/>
      <c r="N20" s="79"/>
    </row>
    <row r="21" spans="1:25">
      <c r="L21" s="79"/>
      <c r="M21" s="79"/>
      <c r="N21" s="90"/>
      <c r="O21" s="90"/>
    </row>
    <row r="22" spans="1:25">
      <c r="L22" s="79"/>
      <c r="M22" s="79"/>
      <c r="N22" s="79"/>
      <c r="O22" s="79"/>
    </row>
    <row r="23" spans="1:25">
      <c r="L23" s="79"/>
      <c r="M23" s="79"/>
    </row>
    <row r="24" spans="1:25">
      <c r="L24" s="79"/>
      <c r="M24" s="79" t="s">
        <v>77</v>
      </c>
    </row>
    <row r="25" spans="1:25">
      <c r="L25" s="79"/>
      <c r="M25" s="79"/>
    </row>
    <row r="26" spans="1:25">
      <c r="L26" s="79"/>
      <c r="M26" s="79"/>
    </row>
    <row r="27" spans="1:25">
      <c r="L27" s="79"/>
      <c r="M27" s="79"/>
      <c r="P27" s="79"/>
      <c r="Q27" s="79"/>
      <c r="R27" s="79"/>
      <c r="S27" s="79"/>
      <c r="T27" s="79"/>
      <c r="U27" s="79"/>
    </row>
    <row r="28" spans="1:25">
      <c r="A28" s="79"/>
      <c r="B28" s="79"/>
      <c r="C28" s="79" t="s">
        <v>9</v>
      </c>
      <c r="D28" s="79" t="s">
        <v>10</v>
      </c>
      <c r="E28" s="79" t="s">
        <v>11</v>
      </c>
      <c r="F28" s="79" t="s">
        <v>12</v>
      </c>
      <c r="G28" s="79" t="s">
        <v>25</v>
      </c>
      <c r="H28" s="79" t="s">
        <v>76</v>
      </c>
      <c r="L28" s="79"/>
      <c r="M28" s="79"/>
      <c r="P28" s="79"/>
      <c r="Q28" s="79"/>
      <c r="R28" s="79"/>
      <c r="S28" s="79"/>
      <c r="T28" s="79"/>
      <c r="U28" s="79"/>
    </row>
    <row r="29" spans="1:25">
      <c r="A29" s="79"/>
      <c r="B29" s="79" t="s">
        <v>13</v>
      </c>
      <c r="C29" s="8">
        <v>482512</v>
      </c>
      <c r="D29" s="8">
        <v>565403</v>
      </c>
      <c r="E29" s="8">
        <v>781733</v>
      </c>
      <c r="F29" s="8">
        <v>575328</v>
      </c>
      <c r="G29" s="8">
        <v>718550</v>
      </c>
      <c r="H29" s="8">
        <v>766847</v>
      </c>
      <c r="N29" s="79"/>
      <c r="O29" s="79"/>
      <c r="P29" s="79"/>
      <c r="Q29" s="79"/>
      <c r="R29" s="79"/>
      <c r="S29" s="79" t="s">
        <v>68</v>
      </c>
      <c r="T29" s="79" t="s">
        <v>105</v>
      </c>
      <c r="U29" s="79" t="s">
        <v>116</v>
      </c>
      <c r="X29" s="23"/>
      <c r="Y29" s="24"/>
    </row>
    <row r="30" spans="1:25">
      <c r="A30" s="79"/>
      <c r="B30" s="79" t="s">
        <v>14</v>
      </c>
      <c r="C30" s="8">
        <v>39779</v>
      </c>
      <c r="D30" s="8">
        <v>32068</v>
      </c>
      <c r="E30" s="8">
        <v>36564</v>
      </c>
      <c r="F30" s="8">
        <v>50414</v>
      </c>
      <c r="G30" s="8">
        <v>59143</v>
      </c>
      <c r="H30" s="8">
        <v>45432</v>
      </c>
      <c r="N30" s="79"/>
      <c r="O30" s="79"/>
      <c r="P30" s="79" t="s">
        <v>17</v>
      </c>
      <c r="Q30" s="79"/>
      <c r="R30" s="79" t="s">
        <v>13</v>
      </c>
      <c r="S30" s="94">
        <v>1067691</v>
      </c>
      <c r="T30" s="79">
        <v>619975</v>
      </c>
      <c r="U30" s="79">
        <v>746173</v>
      </c>
    </row>
    <row r="31" spans="1:25">
      <c r="A31" s="79"/>
      <c r="B31" s="79" t="s">
        <v>15</v>
      </c>
      <c r="C31" s="8">
        <v>242399</v>
      </c>
      <c r="D31" s="8">
        <v>215189</v>
      </c>
      <c r="E31" s="8">
        <v>198556</v>
      </c>
      <c r="F31" s="8">
        <v>185709</v>
      </c>
      <c r="G31" s="8">
        <v>261753</v>
      </c>
      <c r="H31" s="8">
        <v>221694</v>
      </c>
      <c r="N31" s="90"/>
      <c r="O31" s="90"/>
      <c r="P31" s="79"/>
      <c r="Q31" s="79"/>
      <c r="R31" s="79" t="s">
        <v>14</v>
      </c>
      <c r="S31" s="94">
        <v>41334</v>
      </c>
      <c r="T31" s="79">
        <v>54533</v>
      </c>
      <c r="U31" s="79">
        <v>71250</v>
      </c>
    </row>
    <row r="32" spans="1:25">
      <c r="A32" s="79"/>
      <c r="B32" s="79" t="s">
        <v>16</v>
      </c>
      <c r="C32" s="8">
        <v>831473</v>
      </c>
      <c r="D32" s="8">
        <v>1179973</v>
      </c>
      <c r="E32" s="8">
        <v>864292</v>
      </c>
      <c r="F32" s="8">
        <v>806076</v>
      </c>
      <c r="G32" s="8">
        <v>924593</v>
      </c>
      <c r="H32" s="8">
        <v>1245413</v>
      </c>
      <c r="N32" s="90"/>
      <c r="O32" s="90"/>
      <c r="P32" s="79"/>
      <c r="Q32" s="79"/>
      <c r="R32" s="79" t="s">
        <v>15</v>
      </c>
      <c r="S32" s="94">
        <v>2109</v>
      </c>
      <c r="T32" s="79">
        <v>2155</v>
      </c>
      <c r="U32" s="79">
        <v>2577</v>
      </c>
    </row>
    <row r="33" spans="1:21">
      <c r="A33" s="79"/>
      <c r="B33" s="79"/>
      <c r="C33" s="79"/>
      <c r="D33" s="79"/>
      <c r="E33" s="79"/>
      <c r="F33" s="79"/>
      <c r="G33" s="79"/>
      <c r="H33" s="79"/>
      <c r="P33" s="79"/>
      <c r="Q33" s="79"/>
      <c r="R33" s="79" t="s">
        <v>16</v>
      </c>
      <c r="S33" s="104">
        <v>175815</v>
      </c>
      <c r="T33" s="79">
        <v>173697</v>
      </c>
      <c r="U33" s="79">
        <v>250515</v>
      </c>
    </row>
    <row r="34" spans="1:21">
      <c r="P34" s="79"/>
      <c r="Q34" s="79"/>
      <c r="R34" s="79" t="s">
        <v>66</v>
      </c>
      <c r="S34" s="104">
        <v>14240</v>
      </c>
      <c r="T34" s="79">
        <v>20460</v>
      </c>
      <c r="U34" s="79">
        <v>18462</v>
      </c>
    </row>
    <row r="35" spans="1:21">
      <c r="P35" s="79"/>
      <c r="Q35" s="79"/>
      <c r="R35" s="79" t="s">
        <v>67</v>
      </c>
      <c r="S35" s="104">
        <v>739845</v>
      </c>
      <c r="T35" s="79">
        <v>706760</v>
      </c>
      <c r="U35" s="79">
        <v>796302</v>
      </c>
    </row>
    <row r="36" spans="1:21">
      <c r="P36" s="79"/>
      <c r="Q36" s="79"/>
      <c r="R36" s="79"/>
      <c r="S36" s="79"/>
      <c r="T36" s="79"/>
    </row>
    <row r="37" spans="1:21">
      <c r="P37" s="79"/>
      <c r="Q37" s="79"/>
      <c r="R37" s="79"/>
      <c r="S37" s="79"/>
      <c r="T37" s="79"/>
      <c r="U37" s="79"/>
    </row>
    <row r="38" spans="1:21">
      <c r="P38" s="79"/>
      <c r="Q38" s="79"/>
      <c r="R38" s="79"/>
      <c r="S38" s="79"/>
      <c r="T38" s="79"/>
      <c r="U38" s="79"/>
    </row>
    <row r="39" spans="1:21">
      <c r="P39" s="79"/>
      <c r="Q39" s="79"/>
      <c r="R39" s="79"/>
      <c r="S39" s="79"/>
      <c r="T39" s="79"/>
      <c r="U39" s="79"/>
    </row>
    <row r="40" spans="1:21">
      <c r="P40" s="79"/>
      <c r="Q40" s="79"/>
      <c r="R40" s="79"/>
      <c r="S40" s="79"/>
      <c r="T40" s="79"/>
      <c r="U40" s="79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B8:B11"/>
    <mergeCell ref="B12:B15"/>
    <mergeCell ref="D6:D7"/>
    <mergeCell ref="E6:E7"/>
    <mergeCell ref="F6:F7"/>
    <mergeCell ref="G6:G7"/>
    <mergeCell ref="H6:H7"/>
    <mergeCell ref="I6:I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6"/>
  <sheetViews>
    <sheetView showGridLines="0" zoomScale="90" zoomScaleNormal="90" workbookViewId="0">
      <selection activeCell="K12" sqref="K12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3" width="12.28515625" style="8" bestFit="1" customWidth="1"/>
    <col min="14" max="18" width="13.42578125" style="8" bestFit="1" customWidth="1"/>
    <col min="19" max="19" width="12.28515625" style="8" bestFit="1" customWidth="1"/>
    <col min="20" max="20" width="13.42578125" style="8" bestFit="1" customWidth="1"/>
    <col min="21" max="21" width="12.28515625" style="8" bestFit="1" customWidth="1"/>
    <col min="22" max="22" width="13.42578125" style="8" bestFit="1" customWidth="1"/>
    <col min="23" max="16384" width="9.140625" style="8"/>
  </cols>
  <sheetData>
    <row r="2" spans="2:20">
      <c r="B2" s="28" t="s">
        <v>5</v>
      </c>
      <c r="N2" s="28"/>
    </row>
    <row r="4" spans="2:20">
      <c r="B4" s="9" t="s">
        <v>101</v>
      </c>
      <c r="N4" s="9" t="s">
        <v>103</v>
      </c>
    </row>
    <row r="5" spans="2:20">
      <c r="D5" s="9"/>
      <c r="P5" s="9"/>
    </row>
    <row r="6" spans="2:20" ht="15.75" thickBot="1">
      <c r="C6" s="1"/>
      <c r="D6" s="60" t="s">
        <v>68</v>
      </c>
      <c r="E6" s="110" t="s">
        <v>105</v>
      </c>
      <c r="F6" s="112" t="s">
        <v>116</v>
      </c>
      <c r="O6" s="1"/>
      <c r="P6" s="61" t="s">
        <v>68</v>
      </c>
      <c r="Q6" s="110" t="s">
        <v>105</v>
      </c>
      <c r="R6" s="112" t="s">
        <v>116</v>
      </c>
    </row>
    <row r="7" spans="2:20" ht="15" customHeight="1">
      <c r="B7" s="129" t="s">
        <v>24</v>
      </c>
      <c r="C7" s="10" t="s">
        <v>13</v>
      </c>
      <c r="D7" s="18">
        <v>60</v>
      </c>
      <c r="E7" s="18">
        <v>145</v>
      </c>
      <c r="F7" s="18">
        <v>358</v>
      </c>
      <c r="G7" s="27"/>
      <c r="H7" s="27"/>
      <c r="I7" s="27"/>
      <c r="J7" s="27"/>
      <c r="K7" s="27"/>
      <c r="N7" s="129" t="s">
        <v>24</v>
      </c>
      <c r="O7" s="10" t="s">
        <v>13</v>
      </c>
      <c r="P7" s="18">
        <v>126</v>
      </c>
      <c r="Q7" s="18">
        <v>288</v>
      </c>
      <c r="R7" s="18">
        <v>672</v>
      </c>
      <c r="S7" s="27"/>
      <c r="T7" s="27"/>
    </row>
    <row r="8" spans="2:20">
      <c r="B8" s="130"/>
      <c r="C8" s="10" t="s">
        <v>14</v>
      </c>
      <c r="D8" s="19">
        <v>3</v>
      </c>
      <c r="E8" s="19">
        <v>1</v>
      </c>
      <c r="F8" s="19">
        <v>1</v>
      </c>
      <c r="G8" s="27"/>
      <c r="H8" s="27"/>
      <c r="I8" s="27"/>
      <c r="J8" s="27"/>
      <c r="K8" s="27"/>
      <c r="N8" s="130"/>
      <c r="O8" s="10" t="s">
        <v>14</v>
      </c>
      <c r="P8" s="19">
        <v>3</v>
      </c>
      <c r="Q8" s="19">
        <v>6</v>
      </c>
      <c r="R8" s="19">
        <v>2</v>
      </c>
      <c r="S8" s="27"/>
      <c r="T8" s="27"/>
    </row>
    <row r="9" spans="2:20">
      <c r="B9" s="130"/>
      <c r="C9" s="10" t="s">
        <v>15</v>
      </c>
      <c r="D9" s="19">
        <v>466</v>
      </c>
      <c r="E9" s="19">
        <v>1213</v>
      </c>
      <c r="F9" s="19">
        <v>1843</v>
      </c>
      <c r="G9" s="27"/>
      <c r="H9" s="27"/>
      <c r="I9" s="27"/>
      <c r="J9" s="27"/>
      <c r="K9" s="27"/>
      <c r="N9" s="130"/>
      <c r="O9" s="10" t="s">
        <v>15</v>
      </c>
      <c r="P9" s="19">
        <v>905</v>
      </c>
      <c r="Q9" s="19">
        <v>2135</v>
      </c>
      <c r="R9" s="19">
        <v>3847</v>
      </c>
      <c r="S9" s="27"/>
      <c r="T9" s="27"/>
    </row>
    <row r="10" spans="2:20">
      <c r="B10" s="130"/>
      <c r="C10" s="10" t="s">
        <v>16</v>
      </c>
      <c r="D10" s="19">
        <v>14</v>
      </c>
      <c r="E10" s="19">
        <v>153</v>
      </c>
      <c r="F10" s="19">
        <v>4</v>
      </c>
      <c r="G10" s="27"/>
      <c r="H10" s="27"/>
      <c r="I10" s="27"/>
      <c r="J10" s="27"/>
      <c r="K10" s="27"/>
      <c r="N10" s="130"/>
      <c r="O10" s="10" t="s">
        <v>16</v>
      </c>
      <c r="P10" s="19">
        <v>67</v>
      </c>
      <c r="Q10" s="19">
        <v>261</v>
      </c>
      <c r="R10" s="19">
        <v>92</v>
      </c>
      <c r="S10" s="27"/>
      <c r="T10" s="27"/>
    </row>
    <row r="11" spans="2:20">
      <c r="B11" s="130"/>
      <c r="C11" s="10" t="s">
        <v>66</v>
      </c>
      <c r="D11" s="62">
        <v>278</v>
      </c>
      <c r="E11" s="62">
        <v>480</v>
      </c>
      <c r="F11" s="62">
        <v>701</v>
      </c>
      <c r="G11" s="27"/>
      <c r="H11" s="27"/>
      <c r="I11" s="27"/>
      <c r="J11" s="93"/>
      <c r="K11" s="27"/>
      <c r="N11" s="130"/>
      <c r="O11" s="10" t="s">
        <v>66</v>
      </c>
      <c r="P11" s="62">
        <v>1161</v>
      </c>
      <c r="Q11" s="62">
        <v>1484</v>
      </c>
      <c r="R11" s="62">
        <v>1780</v>
      </c>
      <c r="S11" s="27"/>
      <c r="T11" s="27"/>
    </row>
    <row r="12" spans="2:20" ht="15" customHeight="1">
      <c r="B12" s="129" t="s">
        <v>23</v>
      </c>
      <c r="C12" s="10" t="s">
        <v>13</v>
      </c>
      <c r="D12" s="20">
        <v>0</v>
      </c>
      <c r="E12" s="20" t="s">
        <v>51</v>
      </c>
      <c r="F12" s="20" t="s">
        <v>51</v>
      </c>
      <c r="N12" s="129" t="s">
        <v>23</v>
      </c>
      <c r="O12" s="10" t="s">
        <v>13</v>
      </c>
      <c r="P12" s="20">
        <v>0</v>
      </c>
      <c r="Q12" s="20" t="s">
        <v>51</v>
      </c>
      <c r="R12" s="20" t="s">
        <v>51</v>
      </c>
    </row>
    <row r="13" spans="2:20">
      <c r="B13" s="130"/>
      <c r="C13" s="10" t="s">
        <v>14</v>
      </c>
      <c r="D13" s="21">
        <v>0</v>
      </c>
      <c r="E13" s="21" t="s">
        <v>51</v>
      </c>
      <c r="F13" s="20" t="s">
        <v>51</v>
      </c>
      <c r="N13" s="130"/>
      <c r="O13" s="10" t="s">
        <v>14</v>
      </c>
      <c r="P13" s="21">
        <v>0</v>
      </c>
      <c r="Q13" s="21" t="s">
        <v>51</v>
      </c>
      <c r="R13" s="20" t="s">
        <v>51</v>
      </c>
    </row>
    <row r="14" spans="2:20">
      <c r="B14" s="130"/>
      <c r="C14" s="10" t="s">
        <v>15</v>
      </c>
      <c r="D14" s="21">
        <v>13</v>
      </c>
      <c r="E14" s="21">
        <v>38</v>
      </c>
      <c r="F14" s="20" t="s">
        <v>51</v>
      </c>
      <c r="N14" s="130"/>
      <c r="O14" s="10" t="s">
        <v>15</v>
      </c>
      <c r="P14" s="21">
        <v>15</v>
      </c>
      <c r="Q14" s="21">
        <v>38</v>
      </c>
      <c r="R14" s="20" t="s">
        <v>51</v>
      </c>
    </row>
    <row r="15" spans="2:20">
      <c r="B15" s="130"/>
      <c r="C15" s="10" t="s">
        <v>16</v>
      </c>
      <c r="D15" s="21">
        <v>0</v>
      </c>
      <c r="E15" s="21" t="s">
        <v>51</v>
      </c>
      <c r="F15" s="20" t="s">
        <v>51</v>
      </c>
      <c r="N15" s="130"/>
      <c r="O15" s="10" t="s">
        <v>16</v>
      </c>
      <c r="P15" s="21">
        <v>0</v>
      </c>
      <c r="Q15" s="21" t="s">
        <v>51</v>
      </c>
      <c r="R15" s="20" t="s">
        <v>51</v>
      </c>
    </row>
    <row r="16" spans="2:20" ht="15.75" thickBot="1">
      <c r="B16" s="130"/>
      <c r="C16" s="10" t="s">
        <v>66</v>
      </c>
      <c r="D16" s="22">
        <v>0</v>
      </c>
      <c r="E16" s="22">
        <v>78</v>
      </c>
      <c r="F16" s="22">
        <v>2</v>
      </c>
      <c r="N16" s="130"/>
      <c r="O16" s="10" t="s">
        <v>66</v>
      </c>
      <c r="P16" s="22">
        <v>0</v>
      </c>
      <c r="Q16" s="22">
        <v>108</v>
      </c>
      <c r="R16" s="22">
        <v>2</v>
      </c>
    </row>
    <row r="18" spans="2:20">
      <c r="B18" s="9" t="s">
        <v>102</v>
      </c>
      <c r="N18" s="9" t="s">
        <v>104</v>
      </c>
    </row>
    <row r="19" spans="2:20">
      <c r="B19" s="9"/>
      <c r="N19" s="9"/>
    </row>
    <row r="26" spans="2:20">
      <c r="D26" s="79"/>
      <c r="E26" s="79"/>
      <c r="F26" s="79"/>
      <c r="G26" s="79"/>
      <c r="H26" s="79"/>
      <c r="P26" s="79"/>
      <c r="Q26" s="79"/>
      <c r="R26" s="79"/>
      <c r="S26" s="79"/>
      <c r="T26" s="79"/>
    </row>
    <row r="27" spans="2:20">
      <c r="D27" s="79"/>
      <c r="E27" s="79"/>
      <c r="F27" s="79" t="s">
        <v>68</v>
      </c>
      <c r="G27" s="79" t="s">
        <v>105</v>
      </c>
      <c r="H27" s="79" t="s">
        <v>116</v>
      </c>
      <c r="J27" s="23"/>
      <c r="K27" s="24"/>
      <c r="P27" s="79"/>
      <c r="Q27" s="79"/>
      <c r="R27" s="79" t="s">
        <v>68</v>
      </c>
      <c r="S27" s="79" t="s">
        <v>105</v>
      </c>
      <c r="T27" s="79" t="s">
        <v>116</v>
      </c>
    </row>
    <row r="28" spans="2:20">
      <c r="C28" s="8" t="s">
        <v>17</v>
      </c>
      <c r="D28" s="79"/>
      <c r="E28" s="79" t="s">
        <v>13</v>
      </c>
      <c r="F28" s="79">
        <v>58</v>
      </c>
      <c r="G28" s="79">
        <v>144</v>
      </c>
      <c r="H28" s="79">
        <v>358</v>
      </c>
      <c r="O28" s="8" t="s">
        <v>17</v>
      </c>
      <c r="P28" s="79"/>
      <c r="Q28" s="79" t="s">
        <v>13</v>
      </c>
      <c r="R28" s="79">
        <v>124</v>
      </c>
      <c r="S28" s="79">
        <v>285</v>
      </c>
      <c r="T28" s="79">
        <v>672</v>
      </c>
    </row>
    <row r="29" spans="2:20">
      <c r="D29" s="79"/>
      <c r="E29" s="79" t="s">
        <v>14</v>
      </c>
      <c r="F29" s="79">
        <v>0</v>
      </c>
      <c r="G29" s="79">
        <v>1</v>
      </c>
      <c r="H29" s="79">
        <v>1</v>
      </c>
      <c r="P29" s="79"/>
      <c r="Q29" s="79" t="s">
        <v>14</v>
      </c>
      <c r="R29" s="79">
        <v>0</v>
      </c>
      <c r="S29" s="79">
        <v>6</v>
      </c>
      <c r="T29" s="79">
        <v>2</v>
      </c>
    </row>
    <row r="30" spans="2:20">
      <c r="D30" s="79"/>
      <c r="E30" s="79" t="s">
        <v>15</v>
      </c>
      <c r="F30" s="79">
        <v>415</v>
      </c>
      <c r="G30" s="79">
        <v>1213</v>
      </c>
      <c r="H30" s="79">
        <v>1843</v>
      </c>
      <c r="P30" s="79"/>
      <c r="Q30" s="79" t="s">
        <v>15</v>
      </c>
      <c r="R30" s="79">
        <v>839</v>
      </c>
      <c r="S30" s="79">
        <v>2135</v>
      </c>
      <c r="T30" s="79">
        <v>3847</v>
      </c>
    </row>
    <row r="31" spans="2:20">
      <c r="D31" s="79"/>
      <c r="E31" s="79" t="s">
        <v>16</v>
      </c>
      <c r="F31" s="79">
        <v>7</v>
      </c>
      <c r="G31" s="79">
        <v>150</v>
      </c>
      <c r="H31" s="79">
        <v>4</v>
      </c>
      <c r="P31" s="79"/>
      <c r="Q31" s="79" t="s">
        <v>16</v>
      </c>
      <c r="R31" s="79">
        <v>56</v>
      </c>
      <c r="S31" s="79">
        <v>196</v>
      </c>
      <c r="T31" s="79">
        <v>92</v>
      </c>
    </row>
    <row r="32" spans="2:20">
      <c r="D32" s="79"/>
      <c r="E32" s="79" t="s">
        <v>66</v>
      </c>
      <c r="F32" s="79">
        <v>269</v>
      </c>
      <c r="G32" s="79">
        <v>437</v>
      </c>
      <c r="H32" s="79">
        <v>701</v>
      </c>
      <c r="P32" s="79"/>
      <c r="Q32" s="79" t="s">
        <v>66</v>
      </c>
      <c r="R32" s="79">
        <v>925</v>
      </c>
      <c r="S32" s="79">
        <v>1416</v>
      </c>
      <c r="T32" s="79">
        <v>1780</v>
      </c>
    </row>
    <row r="33" spans="4:20">
      <c r="D33" s="79"/>
      <c r="E33" s="79"/>
      <c r="F33" s="79"/>
      <c r="G33" s="79"/>
      <c r="H33" s="79"/>
      <c r="P33" s="79"/>
      <c r="Q33" s="79"/>
      <c r="R33" s="79"/>
      <c r="S33" s="79"/>
      <c r="T33" s="79"/>
    </row>
    <row r="34" spans="4:20">
      <c r="D34" s="79"/>
      <c r="E34" s="79"/>
      <c r="F34" s="79"/>
      <c r="G34" s="79"/>
      <c r="H34" s="79"/>
      <c r="P34" s="79"/>
      <c r="Q34" s="79"/>
      <c r="R34" s="79"/>
      <c r="S34" s="79"/>
      <c r="T34" s="79"/>
    </row>
    <row r="35" spans="4:20">
      <c r="P35" s="79"/>
      <c r="Q35" s="79"/>
      <c r="R35" s="79"/>
      <c r="S35" s="79"/>
      <c r="T35" s="79"/>
    </row>
    <row r="36" spans="4:20">
      <c r="P36" s="79"/>
      <c r="Q36" s="79"/>
      <c r="R36" s="79"/>
      <c r="S36" s="79"/>
      <c r="T36" s="79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N7:N11"/>
    <mergeCell ref="N12:N16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showGridLines="0" zoomScale="90" zoomScaleNormal="90" workbookViewId="0">
      <selection activeCell="J9" sqref="J9"/>
    </sheetView>
  </sheetViews>
  <sheetFormatPr defaultRowHeight="15"/>
  <cols>
    <col min="1" max="2" width="9.140625" style="27"/>
    <col min="3" max="20" width="12.7109375" style="27" customWidth="1"/>
    <col min="21" max="16384" width="9.140625" style="27"/>
  </cols>
  <sheetData>
    <row r="1" spans="2:29">
      <c r="K1" s="93"/>
      <c r="P1" s="111"/>
      <c r="Q1" s="93"/>
      <c r="R1" s="93"/>
      <c r="S1" s="93"/>
      <c r="T1" s="111"/>
      <c r="U1" s="93"/>
      <c r="V1" s="93"/>
      <c r="W1" s="93"/>
    </row>
    <row r="2" spans="2:29">
      <c r="B2" s="28" t="s">
        <v>5</v>
      </c>
      <c r="K2" s="93"/>
      <c r="M2" s="111"/>
      <c r="N2" s="111"/>
      <c r="O2" s="111"/>
      <c r="P2" s="111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</row>
    <row r="3" spans="2:29">
      <c r="K3" s="93"/>
      <c r="M3" s="111"/>
      <c r="N3" s="111"/>
      <c r="O3" s="111"/>
      <c r="P3" s="111"/>
      <c r="Q3" s="111"/>
      <c r="R3" s="111"/>
      <c r="T3" s="111"/>
      <c r="U3" s="111"/>
      <c r="V3" s="111"/>
      <c r="W3" s="111"/>
      <c r="X3" s="111"/>
    </row>
    <row r="4" spans="2:29">
      <c r="B4" s="48" t="s">
        <v>106</v>
      </c>
      <c r="C4" s="48"/>
      <c r="K4" s="93"/>
      <c r="O4" s="93"/>
      <c r="P4" s="93"/>
      <c r="Q4" s="93"/>
      <c r="R4" s="93"/>
      <c r="T4" s="93"/>
      <c r="U4" s="93"/>
      <c r="V4" s="93"/>
      <c r="W4" s="93"/>
      <c r="X4" s="93"/>
      <c r="Y4" s="93"/>
      <c r="Z4" s="93"/>
    </row>
    <row r="5" spans="2:29" ht="15.75" thickBot="1">
      <c r="C5" s="48"/>
      <c r="K5" s="93"/>
      <c r="O5" s="93"/>
      <c r="P5" s="93"/>
      <c r="Q5" s="93"/>
      <c r="R5" s="93"/>
      <c r="T5" s="93"/>
      <c r="U5" s="93"/>
      <c r="V5" s="93"/>
      <c r="W5" s="93"/>
    </row>
    <row r="6" spans="2:29">
      <c r="C6" s="141" t="s">
        <v>26</v>
      </c>
      <c r="D6" s="143" t="s">
        <v>27</v>
      </c>
      <c r="E6" s="143" t="s">
        <v>28</v>
      </c>
      <c r="F6" s="143" t="s">
        <v>29</v>
      </c>
      <c r="G6" s="143" t="s">
        <v>30</v>
      </c>
      <c r="H6" s="143" t="s">
        <v>31</v>
      </c>
      <c r="I6" s="143" t="s">
        <v>32</v>
      </c>
      <c r="J6" s="143" t="s">
        <v>33</v>
      </c>
      <c r="K6" s="143" t="s">
        <v>34</v>
      </c>
      <c r="L6" s="143" t="s">
        <v>35</v>
      </c>
      <c r="M6" s="143" t="s">
        <v>36</v>
      </c>
      <c r="N6" s="139" t="s">
        <v>37</v>
      </c>
      <c r="P6" s="93"/>
      <c r="Q6" s="93"/>
      <c r="V6" s="93"/>
      <c r="W6" s="93"/>
    </row>
    <row r="7" spans="2:29" ht="15.75" thickBot="1">
      <c r="C7" s="142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0"/>
      <c r="P7" s="93"/>
      <c r="Q7" s="93"/>
      <c r="V7" s="93"/>
      <c r="W7" s="93"/>
    </row>
    <row r="8" spans="2:29">
      <c r="B8" s="113">
        <v>2017</v>
      </c>
      <c r="C8" s="49">
        <v>156414</v>
      </c>
      <c r="D8" s="50">
        <v>166797</v>
      </c>
      <c r="E8" s="49">
        <v>200813</v>
      </c>
      <c r="F8" s="50">
        <v>176965</v>
      </c>
      <c r="G8" s="49">
        <v>214892</v>
      </c>
      <c r="H8" s="50">
        <v>245886</v>
      </c>
      <c r="I8" s="49">
        <v>274425</v>
      </c>
      <c r="J8" s="50">
        <v>250557</v>
      </c>
      <c r="K8" s="49">
        <v>193051</v>
      </c>
      <c r="L8" s="50">
        <v>197242</v>
      </c>
      <c r="M8" s="49">
        <v>177636</v>
      </c>
      <c r="N8" s="51">
        <v>157650</v>
      </c>
      <c r="P8" s="93"/>
      <c r="Q8" s="93"/>
      <c r="V8" s="93"/>
      <c r="W8" s="93"/>
    </row>
    <row r="9" spans="2:29">
      <c r="B9" s="114">
        <v>2018</v>
      </c>
      <c r="C9" s="49">
        <v>237674</v>
      </c>
      <c r="D9" s="50">
        <v>205731</v>
      </c>
      <c r="E9" s="49">
        <v>225782</v>
      </c>
      <c r="F9" s="50">
        <v>242234</v>
      </c>
      <c r="G9" s="49">
        <v>250408</v>
      </c>
      <c r="H9" s="50">
        <v>272966</v>
      </c>
      <c r="I9" s="49">
        <v>280132</v>
      </c>
      <c r="J9" s="50">
        <v>254015</v>
      </c>
      <c r="K9" s="49">
        <v>215406</v>
      </c>
      <c r="L9" s="50">
        <v>181725</v>
      </c>
      <c r="M9" s="49">
        <v>161605</v>
      </c>
      <c r="N9" s="51">
        <v>149596</v>
      </c>
      <c r="Q9" s="93"/>
      <c r="V9" s="93"/>
      <c r="W9" s="93"/>
      <c r="X9" s="93"/>
    </row>
    <row r="10" spans="2:29" ht="15.75" thickBot="1">
      <c r="B10" s="52">
        <v>2019</v>
      </c>
      <c r="C10" s="53">
        <v>226119</v>
      </c>
      <c r="D10" s="54">
        <v>202120</v>
      </c>
      <c r="E10" s="55">
        <v>203934</v>
      </c>
      <c r="F10" s="26" t="s">
        <v>51</v>
      </c>
      <c r="G10" s="35" t="s">
        <v>51</v>
      </c>
      <c r="H10" s="26" t="s">
        <v>51</v>
      </c>
      <c r="I10" s="56" t="s">
        <v>51</v>
      </c>
      <c r="J10" s="57" t="s">
        <v>51</v>
      </c>
      <c r="K10" s="56" t="s">
        <v>51</v>
      </c>
      <c r="L10" s="57" t="s">
        <v>51</v>
      </c>
      <c r="M10" s="56" t="s">
        <v>51</v>
      </c>
      <c r="N10" s="58" t="s">
        <v>51</v>
      </c>
      <c r="V10" s="93"/>
      <c r="W10" s="93"/>
      <c r="X10" s="93"/>
    </row>
    <row r="11" spans="2:29">
      <c r="V11" s="93"/>
      <c r="W11" s="93"/>
      <c r="X11" s="93"/>
    </row>
    <row r="12" spans="2:29">
      <c r="B12" s="48" t="s">
        <v>107</v>
      </c>
      <c r="M12" s="48" t="s">
        <v>112</v>
      </c>
      <c r="V12" s="93"/>
      <c r="W12" s="93"/>
      <c r="X12" s="93"/>
    </row>
    <row r="13" spans="2:29">
      <c r="V13" s="93"/>
      <c r="W13" s="93"/>
      <c r="X13" s="93"/>
    </row>
    <row r="14" spans="2:29">
      <c r="V14" s="93"/>
      <c r="W14" s="93"/>
      <c r="X14" s="93"/>
    </row>
    <row r="15" spans="2:29">
      <c r="V15" s="93"/>
      <c r="W15" s="93"/>
      <c r="X15" s="93"/>
    </row>
    <row r="16" spans="2:29">
      <c r="V16" s="93"/>
      <c r="X16" s="93"/>
    </row>
    <row r="17" spans="1:24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93"/>
      <c r="X17" s="93"/>
    </row>
    <row r="18" spans="1:24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93"/>
      <c r="X18" s="93"/>
    </row>
    <row r="19" spans="1:24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59"/>
      <c r="T19" s="59"/>
      <c r="U19" s="59"/>
      <c r="V19" s="93"/>
      <c r="X19" s="93"/>
    </row>
    <row r="20" spans="1:2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59"/>
      <c r="T20" s="59"/>
      <c r="U20" s="59"/>
      <c r="V20" s="93"/>
      <c r="X20" s="93"/>
    </row>
    <row r="21" spans="1:24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59"/>
      <c r="T21" s="59"/>
      <c r="U21" s="59"/>
      <c r="V21" s="93"/>
    </row>
    <row r="22" spans="1:2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59"/>
      <c r="T22" s="59"/>
      <c r="U22" s="59"/>
      <c r="V22" s="93"/>
    </row>
    <row r="23" spans="1:24">
      <c r="A23" s="25"/>
      <c r="B23" s="117" t="s">
        <v>26</v>
      </c>
      <c r="C23" s="117" t="s">
        <v>27</v>
      </c>
      <c r="D23" s="117" t="s">
        <v>28</v>
      </c>
      <c r="E23" s="117" t="s">
        <v>29</v>
      </c>
      <c r="F23" s="117" t="s">
        <v>30</v>
      </c>
      <c r="G23" s="117" t="s">
        <v>31</v>
      </c>
      <c r="H23" s="117" t="s">
        <v>32</v>
      </c>
      <c r="I23" s="117" t="s">
        <v>33</v>
      </c>
      <c r="J23" s="117" t="s">
        <v>34</v>
      </c>
      <c r="K23" s="117" t="s">
        <v>35</v>
      </c>
      <c r="L23" s="117" t="s">
        <v>36</v>
      </c>
      <c r="M23" s="117" t="s">
        <v>37</v>
      </c>
      <c r="N23" s="25"/>
      <c r="O23" s="25"/>
      <c r="P23" s="25"/>
      <c r="Q23" s="25"/>
      <c r="R23" s="25"/>
      <c r="S23" s="59"/>
      <c r="T23" s="59"/>
      <c r="U23" s="59"/>
      <c r="V23" s="93"/>
    </row>
    <row r="24" spans="1:24" s="25" customFormat="1">
      <c r="B24" s="117">
        <v>156414</v>
      </c>
      <c r="C24" s="117">
        <v>166797</v>
      </c>
      <c r="D24" s="117">
        <v>200813</v>
      </c>
      <c r="E24" s="117">
        <v>176965</v>
      </c>
      <c r="F24" s="117">
        <v>214892</v>
      </c>
      <c r="G24" s="117">
        <v>245886</v>
      </c>
      <c r="H24" s="117">
        <v>274425</v>
      </c>
      <c r="I24" s="117">
        <v>250557</v>
      </c>
      <c r="J24" s="117">
        <v>193051</v>
      </c>
      <c r="K24" s="117">
        <v>197242</v>
      </c>
      <c r="L24" s="117">
        <v>177636</v>
      </c>
      <c r="M24" s="117">
        <v>157650</v>
      </c>
      <c r="S24" s="59"/>
      <c r="T24" s="59"/>
      <c r="U24" s="59"/>
      <c r="V24" s="94"/>
    </row>
    <row r="25" spans="1:24" s="25" customFormat="1">
      <c r="B25" s="117">
        <v>237674</v>
      </c>
      <c r="C25" s="117">
        <v>205731</v>
      </c>
      <c r="D25" s="117">
        <v>225782</v>
      </c>
      <c r="E25" s="117">
        <v>242234</v>
      </c>
      <c r="F25" s="117">
        <v>250408</v>
      </c>
      <c r="G25" s="117">
        <v>272966</v>
      </c>
      <c r="H25" s="117">
        <v>280132</v>
      </c>
      <c r="I25" s="117">
        <v>254015</v>
      </c>
      <c r="J25" s="117">
        <v>215406</v>
      </c>
      <c r="K25" s="117">
        <v>181725</v>
      </c>
      <c r="L25" s="117">
        <v>161605</v>
      </c>
      <c r="M25" s="117">
        <v>149596</v>
      </c>
      <c r="S25" s="59"/>
      <c r="T25" s="59"/>
      <c r="U25" s="59"/>
      <c r="V25" s="94"/>
    </row>
    <row r="26" spans="1:24" s="25" customFormat="1">
      <c r="B26" s="117">
        <v>226119</v>
      </c>
      <c r="C26" s="117">
        <v>202120</v>
      </c>
      <c r="D26" s="117">
        <v>203934</v>
      </c>
      <c r="E26" s="117" t="s">
        <v>51</v>
      </c>
      <c r="F26" s="117" t="s">
        <v>51</v>
      </c>
      <c r="G26" s="117" t="s">
        <v>51</v>
      </c>
      <c r="H26" s="117" t="s">
        <v>51</v>
      </c>
      <c r="I26" s="117" t="s">
        <v>51</v>
      </c>
      <c r="J26" s="117" t="s">
        <v>51</v>
      </c>
      <c r="K26" s="117" t="s">
        <v>51</v>
      </c>
      <c r="L26" s="117" t="s">
        <v>51</v>
      </c>
      <c r="M26" s="117" t="s">
        <v>51</v>
      </c>
      <c r="S26" s="59"/>
      <c r="T26" s="59"/>
      <c r="U26" s="59"/>
      <c r="V26" s="94"/>
    </row>
    <row r="27" spans="1:24" s="25" customFormat="1">
      <c r="B27" s="94">
        <v>447916</v>
      </c>
      <c r="C27" s="94">
        <v>479536</v>
      </c>
      <c r="D27" s="94">
        <v>671593</v>
      </c>
      <c r="E27" s="94">
        <v>554823</v>
      </c>
      <c r="F27" s="94">
        <v>711831</v>
      </c>
      <c r="G27" s="94">
        <v>730832</v>
      </c>
      <c r="H27" s="94">
        <v>671783</v>
      </c>
      <c r="I27" s="94">
        <v>634389</v>
      </c>
      <c r="J27" s="94">
        <v>581167</v>
      </c>
      <c r="K27" s="94">
        <v>622829</v>
      </c>
      <c r="L27" s="94">
        <v>534975</v>
      </c>
      <c r="M27" s="94">
        <v>463476</v>
      </c>
      <c r="S27" s="59"/>
      <c r="T27" s="59"/>
      <c r="U27" s="59"/>
      <c r="V27" s="94"/>
    </row>
    <row r="28" spans="1:24" s="25" customFormat="1">
      <c r="B28" s="94">
        <v>658162</v>
      </c>
      <c r="C28" s="94">
        <v>603701</v>
      </c>
      <c r="D28" s="94">
        <v>712750</v>
      </c>
      <c r="E28" s="94">
        <v>720939</v>
      </c>
      <c r="F28" s="94">
        <v>807414</v>
      </c>
      <c r="G28" s="94">
        <v>816319</v>
      </c>
      <c r="H28" s="94">
        <v>726290</v>
      </c>
      <c r="I28" s="94">
        <v>670942</v>
      </c>
      <c r="J28" s="94">
        <v>670163</v>
      </c>
      <c r="K28" s="94">
        <v>630678</v>
      </c>
      <c r="L28" s="94">
        <v>553209</v>
      </c>
      <c r="M28" s="94">
        <v>469791</v>
      </c>
      <c r="S28" s="59"/>
      <c r="T28" s="59"/>
      <c r="U28" s="59"/>
    </row>
    <row r="29" spans="1:24">
      <c r="A29" s="25"/>
      <c r="B29" s="94">
        <v>649060</v>
      </c>
      <c r="C29" s="94">
        <v>608413</v>
      </c>
      <c r="D29" s="94">
        <v>634199</v>
      </c>
      <c r="E29" s="118"/>
      <c r="F29" s="118"/>
      <c r="G29" s="118"/>
      <c r="H29" s="118"/>
      <c r="I29" s="118"/>
      <c r="J29" s="118"/>
      <c r="K29" s="118"/>
      <c r="L29" s="118"/>
      <c r="M29" s="118"/>
      <c r="N29" s="25"/>
      <c r="O29" s="25"/>
      <c r="P29" s="25"/>
      <c r="Q29" s="25"/>
      <c r="R29" s="25"/>
      <c r="S29" s="59"/>
      <c r="T29" s="59"/>
      <c r="U29" s="59"/>
    </row>
    <row r="30" spans="1:24">
      <c r="A30" s="25"/>
      <c r="B30" s="117">
        <f t="shared" ref="B30:M30" si="0">B27/B24</f>
        <v>2.863656705921465</v>
      </c>
      <c r="C30" s="117">
        <f t="shared" si="0"/>
        <v>2.874967775199794</v>
      </c>
      <c r="D30" s="117">
        <f t="shared" si="0"/>
        <v>3.3443701353996005</v>
      </c>
      <c r="E30" s="117">
        <f t="shared" si="0"/>
        <v>3.135213177747012</v>
      </c>
      <c r="F30" s="117">
        <f t="shared" si="0"/>
        <v>3.3125058168754538</v>
      </c>
      <c r="G30" s="117">
        <f t="shared" si="0"/>
        <v>2.972239167744402</v>
      </c>
      <c r="H30" s="117">
        <f t="shared" si="0"/>
        <v>2.4479657465609912</v>
      </c>
      <c r="I30" s="117">
        <f t="shared" si="0"/>
        <v>2.5319148936170213</v>
      </c>
      <c r="J30" s="117">
        <f t="shared" si="0"/>
        <v>3.0104324763922485</v>
      </c>
      <c r="K30" s="117">
        <f t="shared" si="0"/>
        <v>3.1576895387392137</v>
      </c>
      <c r="L30" s="117">
        <f t="shared" si="0"/>
        <v>3.0116361548334796</v>
      </c>
      <c r="M30" s="117">
        <f t="shared" si="0"/>
        <v>2.939904852521408</v>
      </c>
      <c r="N30" s="25"/>
      <c r="O30" s="25"/>
      <c r="P30" s="25"/>
      <c r="Q30" s="25"/>
      <c r="R30" s="25"/>
      <c r="S30" s="59"/>
      <c r="T30" s="59"/>
      <c r="U30" s="59"/>
    </row>
    <row r="31" spans="1:24">
      <c r="A31" s="25"/>
      <c r="B31" s="117">
        <f t="shared" ref="B31:M31" si="1">B28/B25</f>
        <v>2.7691796326060065</v>
      </c>
      <c r="C31" s="117">
        <f t="shared" si="1"/>
        <v>2.934419217327481</v>
      </c>
      <c r="D31" s="117">
        <f t="shared" si="1"/>
        <v>3.156806122720146</v>
      </c>
      <c r="E31" s="117">
        <f t="shared" si="1"/>
        <v>2.9762089549774187</v>
      </c>
      <c r="F31" s="117">
        <f t="shared" si="1"/>
        <v>3.2243937893358039</v>
      </c>
      <c r="G31" s="117">
        <f t="shared" si="1"/>
        <v>2.9905519368712588</v>
      </c>
      <c r="H31" s="117">
        <f t="shared" si="1"/>
        <v>2.5926705981465878</v>
      </c>
      <c r="I31" s="117">
        <f t="shared" si="1"/>
        <v>2.6413479518926049</v>
      </c>
      <c r="J31" s="117">
        <f t="shared" si="1"/>
        <v>3.1111621774695228</v>
      </c>
      <c r="K31" s="117">
        <f t="shared" si="1"/>
        <v>3.4705076351630209</v>
      </c>
      <c r="L31" s="117">
        <f t="shared" si="1"/>
        <v>3.4232171034312056</v>
      </c>
      <c r="M31" s="117">
        <f t="shared" si="1"/>
        <v>3.1403981389876736</v>
      </c>
      <c r="N31" s="25"/>
      <c r="O31" s="25"/>
      <c r="P31" s="25"/>
      <c r="Q31" s="25"/>
      <c r="R31" s="25"/>
      <c r="S31" s="59"/>
      <c r="T31" s="59"/>
      <c r="U31" s="59"/>
    </row>
    <row r="32" spans="1:24">
      <c r="A32" s="25"/>
      <c r="B32" s="117">
        <f t="shared" ref="B32:D32" si="2">B29/B26</f>
        <v>2.8704354786638895</v>
      </c>
      <c r="C32" s="117">
        <f t="shared" si="2"/>
        <v>3.0101573322778545</v>
      </c>
      <c r="D32" s="117">
        <f t="shared" si="2"/>
        <v>3.1098247472221403</v>
      </c>
      <c r="E32" s="117"/>
      <c r="F32" s="117"/>
      <c r="G32" s="117"/>
      <c r="H32" s="117"/>
      <c r="I32" s="117"/>
      <c r="J32" s="117"/>
      <c r="K32" s="117"/>
      <c r="L32" s="117"/>
      <c r="M32" s="117"/>
      <c r="N32" s="25"/>
      <c r="O32" s="25"/>
      <c r="P32" s="25"/>
      <c r="Q32" s="25"/>
      <c r="R32" s="25"/>
      <c r="S32" s="59"/>
      <c r="T32" s="59"/>
      <c r="U32" s="59"/>
    </row>
    <row r="33" spans="1:26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59"/>
      <c r="T33" s="59"/>
      <c r="U33" s="59"/>
    </row>
    <row r="34" spans="1:26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59"/>
      <c r="T34" s="59"/>
      <c r="U34" s="59"/>
    </row>
    <row r="35" spans="1:26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</row>
    <row r="36" spans="1:26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</row>
    <row r="37" spans="1:26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</row>
    <row r="38" spans="1:2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</row>
    <row r="44" spans="1:26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25">
        <v>669663</v>
      </c>
      <c r="W44" s="25">
        <v>633014</v>
      </c>
      <c r="X44" s="25">
        <v>578213</v>
      </c>
      <c r="Y44" s="25">
        <v>620803</v>
      </c>
      <c r="Z44" s="25">
        <v>533200</v>
      </c>
    </row>
    <row r="45" spans="1:26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</row>
    <row r="46" spans="1:26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</row>
    <row r="47" spans="1:26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</row>
    <row r="48" spans="1:26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</row>
    <row r="49" spans="1:21">
      <c r="A49" s="59"/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59"/>
      <c r="O49" s="59"/>
      <c r="P49" s="59"/>
      <c r="Q49" s="59"/>
      <c r="R49" s="59"/>
      <c r="S49" s="59"/>
      <c r="T49" s="59"/>
      <c r="U49" s="59"/>
    </row>
    <row r="50" spans="1:21">
      <c r="A50" s="59"/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59"/>
      <c r="O50" s="59"/>
      <c r="P50" s="59"/>
      <c r="Q50" s="59"/>
      <c r="R50" s="59"/>
      <c r="S50" s="59"/>
      <c r="T50" s="59"/>
      <c r="U50" s="59"/>
    </row>
    <row r="51" spans="1:21">
      <c r="A51" s="59"/>
      <c r="B51" s="115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59"/>
      <c r="O51" s="59"/>
      <c r="P51" s="59"/>
      <c r="Q51" s="59"/>
      <c r="R51" s="59"/>
      <c r="S51" s="59"/>
      <c r="T51" s="59"/>
      <c r="U51" s="59"/>
    </row>
    <row r="52" spans="1:21" s="93" customFormat="1">
      <c r="A52" s="59"/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59"/>
      <c r="O52" s="59"/>
      <c r="P52" s="59"/>
      <c r="Q52" s="59"/>
      <c r="R52" s="59"/>
      <c r="S52" s="59"/>
      <c r="T52" s="59"/>
      <c r="U52" s="59"/>
    </row>
    <row r="53" spans="1:2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</row>
    <row r="54" spans="1:2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</row>
    <row r="55" spans="1:21" s="93" customFormat="1">
      <c r="A55" s="59"/>
      <c r="B55" s="59"/>
      <c r="C55" s="59"/>
      <c r="D55" s="59"/>
      <c r="E55" s="116"/>
      <c r="F55" s="116"/>
      <c r="G55" s="116"/>
      <c r="H55" s="116"/>
      <c r="I55" s="116"/>
      <c r="J55" s="116"/>
      <c r="K55" s="116"/>
      <c r="L55" s="116"/>
      <c r="M55" s="116"/>
      <c r="N55" s="59"/>
      <c r="O55" s="59"/>
      <c r="P55" s="59"/>
      <c r="Q55" s="59"/>
      <c r="R55" s="59"/>
      <c r="S55" s="59"/>
      <c r="T55" s="59"/>
      <c r="U55" s="59"/>
    </row>
    <row r="56" spans="1:21">
      <c r="A56" s="59"/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59"/>
      <c r="O56" s="59"/>
      <c r="P56" s="59"/>
      <c r="Q56" s="59"/>
      <c r="R56" s="59"/>
      <c r="S56" s="59"/>
      <c r="T56" s="59"/>
      <c r="U56" s="59"/>
    </row>
    <row r="57" spans="1:21">
      <c r="A57" s="59"/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59"/>
      <c r="O57" s="59"/>
      <c r="P57" s="59"/>
      <c r="Q57" s="59"/>
      <c r="R57" s="59"/>
      <c r="S57" s="59"/>
      <c r="T57" s="59"/>
      <c r="U57" s="59"/>
    </row>
    <row r="58" spans="1:21">
      <c r="A58" s="59"/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59"/>
      <c r="O58" s="59"/>
      <c r="P58" s="59"/>
      <c r="Q58" s="59"/>
      <c r="R58" s="59"/>
      <c r="S58" s="59"/>
      <c r="T58" s="59"/>
      <c r="U58" s="59"/>
    </row>
    <row r="59" spans="1:21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</row>
    <row r="60" spans="1:21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</row>
    <row r="61" spans="1:21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</row>
    <row r="62" spans="1:21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</row>
    <row r="63" spans="1:21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</row>
    <row r="64" spans="1:21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8"/>
  <sheetViews>
    <sheetView showGridLines="0" workbookViewId="0">
      <selection activeCell="F17" sqref="F17:H17"/>
    </sheetView>
  </sheetViews>
  <sheetFormatPr defaultRowHeight="15"/>
  <cols>
    <col min="2" max="2" width="6.85546875" style="93" customWidth="1"/>
    <col min="3" max="3" width="19.140625" customWidth="1"/>
    <col min="4" max="4" width="13.140625" customWidth="1"/>
    <col min="5" max="5" width="14.7109375" customWidth="1"/>
  </cols>
  <sheetData>
    <row r="2" spans="2:17">
      <c r="B2" s="7" t="s">
        <v>5</v>
      </c>
    </row>
    <row r="3" spans="2:17">
      <c r="B3"/>
    </row>
    <row r="4" spans="2:17">
      <c r="B4" s="30" t="s">
        <v>108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5" spans="2:17">
      <c r="C5" s="30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 spans="2:17" ht="15" customHeight="1">
      <c r="B6" s="120" t="s">
        <v>118</v>
      </c>
      <c r="C6" s="122" t="s">
        <v>18</v>
      </c>
      <c r="D6" s="151"/>
      <c r="E6" s="152"/>
      <c r="F6" s="122" t="s">
        <v>19</v>
      </c>
      <c r="G6" s="151"/>
      <c r="H6" s="152"/>
      <c r="I6" s="145" t="s">
        <v>20</v>
      </c>
      <c r="J6" s="146"/>
      <c r="K6" s="147"/>
      <c r="L6" s="122" t="s">
        <v>21</v>
      </c>
      <c r="M6" s="151"/>
      <c r="N6" s="152"/>
      <c r="O6" s="122" t="s">
        <v>22</v>
      </c>
      <c r="P6" s="151"/>
      <c r="Q6" s="155"/>
    </row>
    <row r="7" spans="2:17">
      <c r="B7" s="121"/>
      <c r="C7" s="123"/>
      <c r="D7" s="153"/>
      <c r="E7" s="154"/>
      <c r="F7" s="123"/>
      <c r="G7" s="153"/>
      <c r="H7" s="154"/>
      <c r="I7" s="148"/>
      <c r="J7" s="149"/>
      <c r="K7" s="150"/>
      <c r="L7" s="123"/>
      <c r="M7" s="153"/>
      <c r="N7" s="154"/>
      <c r="O7" s="123"/>
      <c r="P7" s="153"/>
      <c r="Q7" s="156"/>
    </row>
    <row r="8" spans="2:17" ht="30.75" customHeight="1">
      <c r="B8" s="119" t="s">
        <v>119</v>
      </c>
      <c r="C8" s="157" t="s">
        <v>121</v>
      </c>
      <c r="D8" s="158"/>
      <c r="E8" s="159"/>
      <c r="F8" s="160">
        <v>8234</v>
      </c>
      <c r="G8" s="161"/>
      <c r="H8" s="162"/>
      <c r="I8" s="163" t="s">
        <v>44</v>
      </c>
      <c r="J8" s="158"/>
      <c r="K8" s="159"/>
      <c r="L8" s="164" t="s">
        <v>54</v>
      </c>
      <c r="M8" s="161"/>
      <c r="N8" s="162"/>
      <c r="O8" s="163" t="s">
        <v>45</v>
      </c>
      <c r="P8" s="158"/>
      <c r="Q8" s="159"/>
    </row>
    <row r="9" spans="2:17" ht="30" customHeight="1">
      <c r="B9" s="119" t="s">
        <v>120</v>
      </c>
      <c r="C9" s="157" t="s">
        <v>122</v>
      </c>
      <c r="D9" s="158"/>
      <c r="E9" s="159"/>
      <c r="F9" s="160">
        <v>4566</v>
      </c>
      <c r="G9" s="161"/>
      <c r="H9" s="162"/>
      <c r="I9" s="163" t="s">
        <v>46</v>
      </c>
      <c r="J9" s="158"/>
      <c r="K9" s="159"/>
      <c r="L9" s="164" t="s">
        <v>55</v>
      </c>
      <c r="M9" s="161"/>
      <c r="N9" s="162"/>
      <c r="O9" s="163" t="s">
        <v>45</v>
      </c>
      <c r="P9" s="158"/>
      <c r="Q9" s="159"/>
    </row>
    <row r="10" spans="2:17">
      <c r="C10" s="9"/>
    </row>
    <row r="11" spans="2:17">
      <c r="C11" s="9"/>
    </row>
    <row r="12" spans="2:17" ht="15" customHeight="1">
      <c r="B12" s="9" t="s">
        <v>109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2:17">
      <c r="C13" s="9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2:17" ht="15" customHeight="1">
      <c r="B14" s="120" t="s">
        <v>118</v>
      </c>
      <c r="C14" s="122" t="s">
        <v>18</v>
      </c>
      <c r="D14" s="151"/>
      <c r="E14" s="152"/>
      <c r="F14" s="122" t="s">
        <v>19</v>
      </c>
      <c r="G14" s="151"/>
      <c r="H14" s="152"/>
      <c r="I14" s="145" t="s">
        <v>20</v>
      </c>
      <c r="J14" s="146"/>
      <c r="K14" s="147"/>
      <c r="L14" s="122" t="s">
        <v>21</v>
      </c>
      <c r="M14" s="151"/>
      <c r="N14" s="152"/>
      <c r="O14" s="122" t="s">
        <v>22</v>
      </c>
      <c r="P14" s="151"/>
      <c r="Q14" s="155"/>
    </row>
    <row r="15" spans="2:17" ht="15" customHeight="1">
      <c r="B15" s="121"/>
      <c r="C15" s="123"/>
      <c r="D15" s="153"/>
      <c r="E15" s="154"/>
      <c r="F15" s="123"/>
      <c r="G15" s="153"/>
      <c r="H15" s="154"/>
      <c r="I15" s="148"/>
      <c r="J15" s="149"/>
      <c r="K15" s="150"/>
      <c r="L15" s="123"/>
      <c r="M15" s="153"/>
      <c r="N15" s="154"/>
      <c r="O15" s="123"/>
      <c r="P15" s="153"/>
      <c r="Q15" s="156"/>
    </row>
    <row r="16" spans="2:17" s="27" customFormat="1" ht="30.75" customHeight="1">
      <c r="B16" s="119" t="s">
        <v>119</v>
      </c>
      <c r="C16" s="157" t="s">
        <v>123</v>
      </c>
      <c r="D16" s="158"/>
      <c r="E16" s="159"/>
      <c r="F16" s="160">
        <v>6934</v>
      </c>
      <c r="G16" s="161"/>
      <c r="H16" s="162"/>
      <c r="I16" s="163" t="s">
        <v>43</v>
      </c>
      <c r="J16" s="158"/>
      <c r="K16" s="159"/>
      <c r="L16" s="164" t="s">
        <v>54</v>
      </c>
      <c r="M16" s="161"/>
      <c r="N16" s="162"/>
      <c r="O16" s="163" t="s">
        <v>40</v>
      </c>
      <c r="P16" s="158"/>
      <c r="Q16" s="159"/>
    </row>
    <row r="17" spans="2:17" s="27" customFormat="1" ht="30.75" customHeight="1">
      <c r="B17" s="119" t="s">
        <v>120</v>
      </c>
      <c r="C17" s="157" t="s">
        <v>124</v>
      </c>
      <c r="D17" s="173"/>
      <c r="E17" s="174"/>
      <c r="F17" s="160">
        <v>4281</v>
      </c>
      <c r="G17" s="175"/>
      <c r="H17" s="176"/>
      <c r="I17" s="163" t="s">
        <v>38</v>
      </c>
      <c r="J17" s="165"/>
      <c r="K17" s="166"/>
      <c r="L17" s="164" t="s">
        <v>56</v>
      </c>
      <c r="M17" s="167"/>
      <c r="N17" s="168"/>
      <c r="O17" s="163" t="s">
        <v>41</v>
      </c>
      <c r="P17" s="165"/>
      <c r="Q17" s="166"/>
    </row>
    <row r="18" spans="2:17" s="27" customFormat="1" ht="30" customHeight="1">
      <c r="B18" s="119" t="s">
        <v>127</v>
      </c>
      <c r="C18" s="157" t="s">
        <v>125</v>
      </c>
      <c r="D18" s="158"/>
      <c r="E18" s="159"/>
      <c r="F18" s="160">
        <v>266</v>
      </c>
      <c r="G18" s="161"/>
      <c r="H18" s="162"/>
      <c r="I18" s="163" t="s">
        <v>39</v>
      </c>
      <c r="J18" s="158"/>
      <c r="K18" s="159"/>
      <c r="L18" s="164" t="s">
        <v>57</v>
      </c>
      <c r="M18" s="161"/>
      <c r="N18" s="162"/>
      <c r="O18" s="163" t="s">
        <v>42</v>
      </c>
      <c r="P18" s="165"/>
      <c r="Q18" s="166"/>
    </row>
    <row r="19" spans="2:17" ht="30" customHeight="1">
      <c r="B19" s="119" t="s">
        <v>128</v>
      </c>
      <c r="C19" s="157" t="s">
        <v>126</v>
      </c>
      <c r="D19" s="158"/>
      <c r="E19" s="159"/>
      <c r="F19" s="160">
        <v>7334</v>
      </c>
      <c r="G19" s="161"/>
      <c r="H19" s="162"/>
      <c r="I19" s="169" t="s">
        <v>73</v>
      </c>
      <c r="J19" s="158"/>
      <c r="K19" s="159"/>
      <c r="L19" s="164" t="s">
        <v>74</v>
      </c>
      <c r="M19" s="161"/>
      <c r="N19" s="162"/>
      <c r="O19" s="170" t="s">
        <v>75</v>
      </c>
      <c r="P19" s="171"/>
      <c r="Q19" s="172"/>
    </row>
    <row r="22" spans="2:17">
      <c r="B22" s="9" t="s">
        <v>117</v>
      </c>
    </row>
    <row r="24" spans="2:17">
      <c r="B24" s="120" t="s">
        <v>118</v>
      </c>
      <c r="C24" s="122" t="s">
        <v>18</v>
      </c>
      <c r="D24" s="151"/>
      <c r="E24" s="152"/>
      <c r="F24" s="122" t="s">
        <v>19</v>
      </c>
      <c r="G24" s="151"/>
      <c r="H24" s="152"/>
      <c r="I24" s="145" t="s">
        <v>20</v>
      </c>
      <c r="J24" s="146"/>
      <c r="K24" s="147"/>
      <c r="L24" s="122" t="s">
        <v>21</v>
      </c>
      <c r="M24" s="151"/>
      <c r="N24" s="152"/>
      <c r="O24" s="122" t="s">
        <v>22</v>
      </c>
      <c r="P24" s="151"/>
      <c r="Q24" s="152"/>
    </row>
    <row r="25" spans="2:17">
      <c r="B25" s="121"/>
      <c r="C25" s="123"/>
      <c r="D25" s="153"/>
      <c r="E25" s="154"/>
      <c r="F25" s="123"/>
      <c r="G25" s="153"/>
      <c r="H25" s="154"/>
      <c r="I25" s="148"/>
      <c r="J25" s="149"/>
      <c r="K25" s="150"/>
      <c r="L25" s="123"/>
      <c r="M25" s="153"/>
      <c r="N25" s="154"/>
      <c r="O25" s="123"/>
      <c r="P25" s="153"/>
      <c r="Q25" s="154"/>
    </row>
    <row r="26" spans="2:17" ht="30.75" customHeight="1">
      <c r="B26" s="119" t="s">
        <v>119</v>
      </c>
      <c r="C26" s="157" t="s">
        <v>129</v>
      </c>
      <c r="D26" s="158"/>
      <c r="E26" s="159"/>
      <c r="F26" s="160">
        <v>186</v>
      </c>
      <c r="G26" s="161"/>
      <c r="H26" s="162"/>
      <c r="I26" s="157" t="s">
        <v>136</v>
      </c>
      <c r="J26" s="158"/>
      <c r="K26" s="159"/>
      <c r="L26" s="177" t="s">
        <v>132</v>
      </c>
      <c r="M26" s="161"/>
      <c r="N26" s="162"/>
      <c r="O26" s="178" t="s">
        <v>134</v>
      </c>
      <c r="P26" s="179"/>
      <c r="Q26" s="180"/>
    </row>
    <row r="27" spans="2:17" ht="30.75" customHeight="1">
      <c r="B27" s="119" t="s">
        <v>120</v>
      </c>
      <c r="C27" s="157" t="s">
        <v>130</v>
      </c>
      <c r="D27" s="173"/>
      <c r="E27" s="174"/>
      <c r="F27" s="160">
        <v>3134</v>
      </c>
      <c r="G27" s="175"/>
      <c r="H27" s="176"/>
      <c r="I27" s="157" t="s">
        <v>137</v>
      </c>
      <c r="J27" s="165"/>
      <c r="K27" s="166"/>
      <c r="L27" s="177" t="s">
        <v>55</v>
      </c>
      <c r="M27" s="167"/>
      <c r="N27" s="168"/>
      <c r="O27" s="178" t="s">
        <v>134</v>
      </c>
      <c r="P27" s="179"/>
      <c r="Q27" s="180"/>
    </row>
    <row r="28" spans="2:17" ht="30.75" customHeight="1">
      <c r="B28" s="119" t="s">
        <v>127</v>
      </c>
      <c r="C28" s="157" t="s">
        <v>131</v>
      </c>
      <c r="D28" s="158"/>
      <c r="E28" s="159"/>
      <c r="F28" s="160">
        <v>4687</v>
      </c>
      <c r="G28" s="161"/>
      <c r="H28" s="162"/>
      <c r="I28" s="157" t="s">
        <v>138</v>
      </c>
      <c r="J28" s="158"/>
      <c r="K28" s="159"/>
      <c r="L28" s="177" t="s">
        <v>133</v>
      </c>
      <c r="M28" s="161"/>
      <c r="N28" s="162"/>
      <c r="O28" s="178" t="s">
        <v>135</v>
      </c>
      <c r="P28" s="179"/>
      <c r="Q28" s="180"/>
    </row>
  </sheetData>
  <sheetProtection password="E31B" sheet="1" objects="1" scenarios="1" formatCells="0" formatColumns="0" formatRows="0" insertColumns="0" insertRows="0" insertHyperlinks="0" deleteColumns="0" deleteRows="0" sort="0" autoFilter="0" pivotTables="0"/>
  <mergeCells count="63">
    <mergeCell ref="C28:E28"/>
    <mergeCell ref="F28:H28"/>
    <mergeCell ref="I28:K28"/>
    <mergeCell ref="L28:N28"/>
    <mergeCell ref="O28:Q28"/>
    <mergeCell ref="I26:K26"/>
    <mergeCell ref="L26:N26"/>
    <mergeCell ref="O26:Q26"/>
    <mergeCell ref="C27:E27"/>
    <mergeCell ref="F27:H27"/>
    <mergeCell ref="I27:K27"/>
    <mergeCell ref="L27:N27"/>
    <mergeCell ref="O27:Q27"/>
    <mergeCell ref="B6:B7"/>
    <mergeCell ref="B14:B15"/>
    <mergeCell ref="B24:B25"/>
    <mergeCell ref="C26:E26"/>
    <mergeCell ref="F26:H26"/>
    <mergeCell ref="C24:E25"/>
    <mergeCell ref="F24:H25"/>
    <mergeCell ref="C17:E17"/>
    <mergeCell ref="F17:H17"/>
    <mergeCell ref="C14:E15"/>
    <mergeCell ref="F14:H15"/>
    <mergeCell ref="C6:E7"/>
    <mergeCell ref="F6:H7"/>
    <mergeCell ref="I24:K25"/>
    <mergeCell ref="L24:N25"/>
    <mergeCell ref="O24:Q25"/>
    <mergeCell ref="C18:E18"/>
    <mergeCell ref="F18:H18"/>
    <mergeCell ref="I18:K18"/>
    <mergeCell ref="L18:N18"/>
    <mergeCell ref="O18:Q18"/>
    <mergeCell ref="C19:E19"/>
    <mergeCell ref="F19:H19"/>
    <mergeCell ref="I19:K19"/>
    <mergeCell ref="L19:N19"/>
    <mergeCell ref="O19:Q19"/>
    <mergeCell ref="I17:K17"/>
    <mergeCell ref="L17:N17"/>
    <mergeCell ref="O17:Q17"/>
    <mergeCell ref="C16:E16"/>
    <mergeCell ref="F16:H16"/>
    <mergeCell ref="I16:K16"/>
    <mergeCell ref="L16:N16"/>
    <mergeCell ref="O16:Q16"/>
    <mergeCell ref="I14:K15"/>
    <mergeCell ref="L14:N15"/>
    <mergeCell ref="O14:Q15"/>
    <mergeCell ref="C9:E9"/>
    <mergeCell ref="F9:H9"/>
    <mergeCell ref="I9:K9"/>
    <mergeCell ref="L9:N9"/>
    <mergeCell ref="O9:Q9"/>
    <mergeCell ref="I6:K7"/>
    <mergeCell ref="L6:N7"/>
    <mergeCell ref="O6:Q7"/>
    <mergeCell ref="C8:E8"/>
    <mergeCell ref="F8:H8"/>
    <mergeCell ref="I8:K8"/>
    <mergeCell ref="L8:N8"/>
    <mergeCell ref="O8:Q8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F14974E3-5CC3-4391-A612-3BBF567F4B3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</vt:i4>
      </vt:variant>
    </vt:vector>
  </HeadingPairs>
  <TitlesOfParts>
    <vt:vector size="10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'Spis treści'!Obszar_wydruku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2019-05-08T11:08:22Z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770d82d3-32be-4a12-841a-3d5e15309a7e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