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updateLinks="never" defaultThemeVersion="124226"/>
  <xr:revisionPtr revIDLastSave="0" documentId="8_{DF357CF8-4115-4C5B-8F86-B13FBA37A32E}" xr6:coauthVersionLast="45" xr6:coauthVersionMax="45" xr10:uidLastSave="{00000000-0000-0000-0000-000000000000}"/>
  <bookViews>
    <workbookView xWindow="3465" yWindow="3465" windowWidth="21600" windowHeight="11385" tabRatio="819" xr2:uid="{00000000-000D-0000-FFFF-FFFF00000000}"/>
  </bookViews>
  <sheets>
    <sheet name="Strona tytułowa" sheetId="4" r:id="rId1"/>
    <sheet name="Spis treści" sheetId="5" r:id="rId2"/>
    <sheet name="Nota metodyczna" sheetId="6" r:id="rId3"/>
    <sheet name="1. Liczba deklaracji" sheetId="15" r:id="rId4"/>
    <sheet name="2. Umowy OT" sheetId="8" r:id="rId5"/>
    <sheet name="3. Podróżni OT" sheetId="20" r:id="rId6"/>
    <sheet name="4. Umowy i Podróżni PUNPUT" sheetId="19" r:id="rId7"/>
    <sheet name="5. Liczba umów na miesiąc" sheetId="16" r:id="rId8"/>
    <sheet name="6. Niewypłacalności" sheetId="13" r:id="rId9"/>
  </sheets>
  <definedNames>
    <definedName name="_AMO_RefreshMultipleList" hidden="1">"'Partitions:2'"</definedName>
    <definedName name="_AMO_RefreshMultipleList.0" hidden="1">"'&lt;Items&gt;_x000D_
  &lt;Item Id=""463821729"" Checked=""False"" /&gt;_x000D_
  &lt;Item Id=""479100150"" Checked=""False"" /&gt;_x000D_
  &lt;Item Id=""793201280"" Checked=""False"" /&gt;_x000D_
  &lt;Item Id=""778582050"" Checked=""False"" /&gt;_x000D_
  &lt;Item Id=""972960867"" Checked=""False"" /&gt;_x000D_
  &lt;It'"</definedName>
    <definedName name="_AMO_RefreshMultipleList.1" hidden="1">"'em Id=""682937942"" Checked=""False"" /&gt;_x000D_
&lt;/Items&gt;'"</definedName>
    <definedName name="_AMO_RefreshMultipleList.2" hidden="1">"'779"" Checked=""False"" /&gt;_x000D_
  &lt;Item Id=""928894118"" Checked=""False"" /&gt;_x000D_
  &lt;Item Id=""643555797"" Checked=""False"" /&gt;_x000D_
  &lt;Item Id=""114531704"" Checked=""False"" /&gt;_x000D_
  &lt;Item Id=""131401403"" Checked=""False"" /&gt;_x000D_
  &lt;Item Id=""372956820"" Checked='"</definedName>
    <definedName name="_AMO_RefreshMultipleList.3" hidden="1">"'""False"" /&gt;_x000D_
  &lt;Item Id=""156608022"" Checked=""False"" /&gt;_x000D_
&lt;/Items&gt;'"</definedName>
    <definedName name="_AMO_RefreshMultipleList.4" hidden="1">"'d=""False"" /&gt;_x000D_
&lt;/Items&gt;'"</definedName>
    <definedName name="_AMO_RefreshMultipleList.5" hidden="1">"'018258"" Checked=""False"" /&gt;_x000D_
  &lt;Item Id=""276931063"" Checked=""False"" /&gt;_x000D_
  &lt;Item Id=""704711270"" Checked=""False"" /&gt;_x000D_
  &lt;Item Id=""745405753"" Checked=""False"" /&gt;_x000D_
  &lt;Item Id=""351141409"" Checked=""False"" /&gt;_x000D_
  &lt;Item Id=""782768229"" Check'"</definedName>
    <definedName name="_AMO_RefreshMultipleList.6" hidden="1">"'ed=""False"" /&gt;_x000D_
  &lt;Item Id=""905055554"" Checked=""False"" /&gt;_x000D_
  &lt;Item Id=""243423871"" Checked=""False"" /&gt;_x000D_
  &lt;Item Id=""90040398"" Checked=""False"" /&gt;_x000D_
  &lt;Item Id=""830117998"" Checked=""False"" /&gt;_x000D_
  &lt;Item Id=""616221261"" Checked=""False"" /&gt;'"</definedName>
    <definedName name="_AMO_RefreshMultipleList.7" hidden="1">"'_x000D_
  &lt;Item Id=""574600779"" Checked=""False"" /&gt;_x000D_
  &lt;Item Id=""928894118"" Checked=""False"" /&gt;_x000D_
  &lt;Item Id=""643555797"" Checked=""False"" /&gt;_x000D_
  &lt;Item Id=""114531704"" Checked=""False"" /&gt;_x000D_
  &lt;Item Id=""428838734"" Checked=""False"" /&gt;_x000D_
  &lt;Item Id='"</definedName>
    <definedName name="_AMO_RefreshMultipleList.8" hidden="1">"'""131401403"" Checked=""False"" /&gt;_x000D_
&lt;/Items&gt;'"</definedName>
    <definedName name="_AMO_SingleObject_214935716_ROM_F0.SEC2.Gmap_1.SEC1.HDR.TXT1" localSheetId="3" hidden="1">#REF!</definedName>
    <definedName name="_AMO_SingleObject_214935716_ROM_F0.SEC2.Gmap_1.SEC1.HDR.TXT1" localSheetId="4" hidden="1">#REF!</definedName>
    <definedName name="_AMO_SingleObject_214935716_ROM_F0.SEC2.Gmap_1.SEC1.HDR.TXT1" localSheetId="5" hidden="1">#REF!</definedName>
    <definedName name="_AMO_SingleObject_214935716_ROM_F0.SEC2.Gmap_1.SEC1.HDR.TXT1" localSheetId="6" hidden="1">#REF!</definedName>
    <definedName name="_AMO_SingleObject_214935716_ROM_F0.SEC2.Gmap_1.SEC1.HDR.TXT1" hidden="1">#REF!</definedName>
    <definedName name="_AMO_SingleObject_287145860__A1" localSheetId="3" hidden="1">#REF!</definedName>
    <definedName name="_AMO_SingleObject_287145860__A1" localSheetId="4" hidden="1">#REF!</definedName>
    <definedName name="_AMO_SingleObject_287145860__A1" localSheetId="5" hidden="1">#REF!</definedName>
    <definedName name="_AMO_SingleObject_287145860__A1" localSheetId="6" hidden="1">#REF!</definedName>
    <definedName name="_AMO_SingleObject_287145860__A1" hidden="1">#REF!</definedName>
    <definedName name="_AMO_SingleObject_455945871__A1" localSheetId="3" hidden="1">#REF!</definedName>
    <definedName name="_AMO_SingleObject_455945871__A1" localSheetId="4" hidden="1">#REF!</definedName>
    <definedName name="_AMO_SingleObject_455945871__A1" localSheetId="5" hidden="1">#REF!</definedName>
    <definedName name="_AMO_SingleObject_455945871__A1" localSheetId="6" hidden="1">#REF!</definedName>
    <definedName name="_AMO_SingleObject_455945871__A1" hidden="1">#REF!</definedName>
    <definedName name="_AMO_XmlVersion" hidden="1">"'1'"</definedName>
    <definedName name="_xlnm.Print_Area" localSheetId="3">'1. Liczba deklaracji'!$A$1:$N$39</definedName>
    <definedName name="_xlnm.Print_Area" localSheetId="8">'6. Niewypłacalności'!$A$1:$R$35</definedName>
    <definedName name="_xlnm.Print_Area" localSheetId="2">'Nota metodyczna'!$B$1:$B$38</definedName>
    <definedName name="_xlnm.Print_Area" localSheetId="1">'Spis treści'!$A$1:$E$25</definedName>
    <definedName name="_xlnm.Print_Area" localSheetId="0">'Strona tytułowa'!$B$1:$B$49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2" i="16" l="1"/>
  <c r="K32" i="16"/>
  <c r="M30" i="16"/>
  <c r="N30" i="16"/>
  <c r="O30" i="16"/>
  <c r="V28" i="19"/>
  <c r="V29" i="19"/>
  <c r="V30" i="19"/>
  <c r="V31" i="19"/>
  <c r="V32" i="19"/>
  <c r="K28" i="19"/>
  <c r="K29" i="19"/>
  <c r="K30" i="19"/>
  <c r="K31" i="19"/>
  <c r="K32" i="19"/>
  <c r="V30" i="20"/>
  <c r="V31" i="20"/>
  <c r="V32" i="20"/>
  <c r="V33" i="20"/>
  <c r="V34" i="20"/>
  <c r="V35" i="20"/>
  <c r="V31" i="8"/>
  <c r="V32" i="8"/>
  <c r="V33" i="8"/>
  <c r="V34" i="8"/>
  <c r="V35" i="8"/>
  <c r="V30" i="8"/>
  <c r="F13" i="15"/>
  <c r="H25" i="16" l="1"/>
  <c r="I25" i="16"/>
  <c r="J25" i="16"/>
  <c r="K25" i="16"/>
  <c r="L25" i="16"/>
  <c r="M25" i="16"/>
  <c r="U32" i="19"/>
  <c r="U31" i="19"/>
  <c r="U30" i="19"/>
  <c r="U29" i="19"/>
  <c r="U28" i="19"/>
  <c r="T32" i="19"/>
  <c r="T31" i="19"/>
  <c r="T30" i="19"/>
  <c r="T29" i="19"/>
  <c r="T28" i="19"/>
  <c r="S32" i="19"/>
  <c r="S31" i="19"/>
  <c r="S30" i="19"/>
  <c r="S29" i="19"/>
  <c r="S28" i="19"/>
  <c r="R32" i="19"/>
  <c r="R31" i="19"/>
  <c r="R30" i="19"/>
  <c r="R29" i="19"/>
  <c r="R28" i="19"/>
  <c r="Q32" i="19"/>
  <c r="Q31" i="19"/>
  <c r="Q30" i="19"/>
  <c r="Q29" i="19"/>
  <c r="Q28" i="19"/>
  <c r="J32" i="19"/>
  <c r="J31" i="19"/>
  <c r="J30" i="19"/>
  <c r="J29" i="19"/>
  <c r="J28" i="19"/>
  <c r="I32" i="19"/>
  <c r="I31" i="19"/>
  <c r="I30" i="19"/>
  <c r="I29" i="19"/>
  <c r="I28" i="19"/>
  <c r="H32" i="19"/>
  <c r="H31" i="19"/>
  <c r="H30" i="19"/>
  <c r="H29" i="19"/>
  <c r="H28" i="19"/>
  <c r="G32" i="19"/>
  <c r="G31" i="19"/>
  <c r="G30" i="19"/>
  <c r="G29" i="19"/>
  <c r="G28" i="19"/>
  <c r="F32" i="19"/>
  <c r="F31" i="19"/>
  <c r="F30" i="19"/>
  <c r="F29" i="19"/>
  <c r="F28" i="19"/>
  <c r="U35" i="20"/>
  <c r="U34" i="20"/>
  <c r="U33" i="20"/>
  <c r="U32" i="20"/>
  <c r="U31" i="20"/>
  <c r="U30" i="20"/>
  <c r="U35" i="8"/>
  <c r="U34" i="8"/>
  <c r="U33" i="8"/>
  <c r="U32" i="8"/>
  <c r="U31" i="8"/>
  <c r="U30" i="8"/>
  <c r="T35" i="8"/>
  <c r="T34" i="8"/>
  <c r="T33" i="8"/>
  <c r="T32" i="8"/>
  <c r="T31" i="8"/>
  <c r="T30" i="8"/>
  <c r="E13" i="15"/>
  <c r="H26" i="16" l="1"/>
  <c r="H32" i="16" s="1"/>
  <c r="I26" i="16"/>
  <c r="I32" i="16" s="1"/>
  <c r="J26" i="16"/>
  <c r="J32" i="16" s="1"/>
  <c r="K26" i="16"/>
  <c r="L26" i="16"/>
  <c r="M26" i="16"/>
  <c r="M32" i="16" s="1"/>
  <c r="D26" i="16"/>
  <c r="D32" i="16" s="1"/>
  <c r="D25" i="16"/>
  <c r="D31" i="16" s="1"/>
  <c r="D24" i="16"/>
  <c r="D30" i="16" s="1"/>
  <c r="M24" i="16"/>
  <c r="L24" i="16"/>
  <c r="K24" i="16"/>
  <c r="J24" i="16"/>
  <c r="I24" i="16"/>
  <c r="G26" i="16"/>
  <c r="G32" i="16" s="1"/>
  <c r="G25" i="16"/>
  <c r="H24" i="16"/>
  <c r="G24" i="16"/>
  <c r="F26" i="16"/>
  <c r="F32" i="16" s="1"/>
  <c r="E26" i="16"/>
  <c r="E32" i="16" s="1"/>
  <c r="F25" i="16"/>
  <c r="E25" i="16"/>
  <c r="F24" i="16"/>
  <c r="E24" i="16"/>
  <c r="C26" i="16"/>
  <c r="C32" i="16" s="1"/>
  <c r="C25" i="16"/>
  <c r="C31" i="16" s="1"/>
  <c r="C24" i="16"/>
  <c r="C30" i="16" s="1"/>
  <c r="B26" i="16"/>
  <c r="B32" i="16" s="1"/>
  <c r="B25" i="16"/>
  <c r="B31" i="16" s="1"/>
  <c r="B24" i="16"/>
  <c r="B30" i="16" s="1"/>
  <c r="T35" i="20"/>
  <c r="T34" i="20"/>
  <c r="T33" i="20"/>
  <c r="T32" i="20"/>
  <c r="T31" i="20"/>
  <c r="T30" i="20"/>
  <c r="S35" i="20"/>
  <c r="S34" i="20"/>
  <c r="S33" i="20"/>
  <c r="S32" i="20"/>
  <c r="S31" i="20"/>
  <c r="S30" i="20"/>
  <c r="R35" i="20"/>
  <c r="R34" i="20"/>
  <c r="R33" i="20"/>
  <c r="R32" i="20"/>
  <c r="R31" i="20"/>
  <c r="R30" i="20"/>
  <c r="Q35" i="20"/>
  <c r="Q34" i="20"/>
  <c r="Q33" i="20"/>
  <c r="Q32" i="20"/>
  <c r="Q31" i="20"/>
  <c r="Q30" i="20"/>
  <c r="C29" i="20"/>
  <c r="H32" i="20"/>
  <c r="H31" i="20"/>
  <c r="H30" i="20"/>
  <c r="H29" i="20"/>
  <c r="G32" i="20"/>
  <c r="G31" i="20"/>
  <c r="G30" i="20"/>
  <c r="G29" i="20"/>
  <c r="F32" i="20"/>
  <c r="F31" i="20"/>
  <c r="F30" i="20"/>
  <c r="F29" i="20"/>
  <c r="E32" i="20"/>
  <c r="E31" i="20"/>
  <c r="E30" i="20"/>
  <c r="E29" i="20"/>
  <c r="D32" i="20"/>
  <c r="D31" i="20"/>
  <c r="D30" i="20"/>
  <c r="D29" i="20"/>
  <c r="C32" i="20"/>
  <c r="C31" i="20"/>
  <c r="C30" i="20"/>
  <c r="S35" i="8"/>
  <c r="S34" i="8"/>
  <c r="S33" i="8"/>
  <c r="S32" i="8"/>
  <c r="S31" i="8"/>
  <c r="S30" i="8"/>
  <c r="R35" i="8"/>
  <c r="R34" i="8"/>
  <c r="R33" i="8"/>
  <c r="R32" i="8"/>
  <c r="R31" i="8"/>
  <c r="R30" i="8"/>
  <c r="Q35" i="8"/>
  <c r="Q34" i="8"/>
  <c r="Q33" i="8"/>
  <c r="Q32" i="8"/>
  <c r="Q31" i="8"/>
  <c r="Q30" i="8"/>
  <c r="K31" i="8"/>
  <c r="K30" i="8"/>
  <c r="K29" i="8"/>
  <c r="K28" i="8"/>
  <c r="J31" i="8"/>
  <c r="J30" i="8"/>
  <c r="J29" i="8"/>
  <c r="J28" i="8"/>
  <c r="I31" i="8"/>
  <c r="I30" i="8"/>
  <c r="I29" i="8"/>
  <c r="I28" i="8"/>
  <c r="H31" i="8"/>
  <c r="H30" i="8"/>
  <c r="H29" i="8"/>
  <c r="H28" i="8"/>
  <c r="G31" i="8"/>
  <c r="G30" i="8"/>
  <c r="G29" i="8"/>
  <c r="G28" i="8"/>
  <c r="F31" i="8"/>
  <c r="F30" i="8"/>
  <c r="F29" i="8"/>
  <c r="F28" i="8"/>
  <c r="D12" i="15"/>
  <c r="D13" i="15"/>
  <c r="E30" i="16" l="1"/>
  <c r="F30" i="16"/>
  <c r="G30" i="16"/>
  <c r="H30" i="16"/>
  <c r="I30" i="16"/>
  <c r="J30" i="16"/>
  <c r="K30" i="16"/>
  <c r="L30" i="16"/>
  <c r="E31" i="16"/>
  <c r="F31" i="16"/>
  <c r="G31" i="16"/>
  <c r="H31" i="16"/>
  <c r="I31" i="16"/>
  <c r="J31" i="16"/>
  <c r="K31" i="16"/>
  <c r="L31" i="16"/>
  <c r="M31" i="16"/>
  <c r="F12" i="15" l="1"/>
  <c r="E12" i="15" l="1"/>
  <c r="M25" i="15" l="1"/>
  <c r="L25" i="15"/>
  <c r="K25" i="15"/>
  <c r="J25" i="15"/>
  <c r="I25" i="15"/>
  <c r="M24" i="15"/>
  <c r="L24" i="15"/>
  <c r="K24" i="15"/>
  <c r="J24" i="15"/>
  <c r="M23" i="15"/>
  <c r="L23" i="15"/>
  <c r="K23" i="15"/>
  <c r="J23" i="15"/>
  <c r="F11" i="15"/>
  <c r="E11" i="15"/>
  <c r="D11" i="15"/>
</calcChain>
</file>

<file path=xl/sharedStrings.xml><?xml version="1.0" encoding="utf-8"?>
<sst xmlns="http://schemas.openxmlformats.org/spreadsheetml/2006/main" count="394" uniqueCount="172">
  <si>
    <t xml:space="preserve">BIULETYN INFORMACYJNY </t>
  </si>
  <si>
    <t>TURYSTYCZNY FUNDUSZ GWARANCYJNY</t>
  </si>
  <si>
    <t>SPIS TREŚCI</t>
  </si>
  <si>
    <t>Nota metodyczna</t>
  </si>
  <si>
    <t>1. Liczba deklaracji</t>
  </si>
  <si>
    <t>Powrót do spisu treści</t>
  </si>
  <si>
    <t>2. Dane gromadzone są w bazie Turystycznego Funduszu Gwarancyjnego od 01.12.2016 r.</t>
  </si>
  <si>
    <t>3. Niniejszy biuletyn przedstawia stan bazy danych TFG aktualny na dzień przygotowania biuletynu. Zawarte w biuletynie informacje mogą różnić się w kolejnych wydaniach biuletynu ze względu na ciągły proces uzupełniania deklaracji przez przedziębiorców turystycznych i poprawiania deklaracji będący efektem kontroli przeprowadzanych przez Marszałków Województw.</t>
  </si>
  <si>
    <t>5. Użyte pojęcia oznaczają:</t>
  </si>
  <si>
    <t>Q1 2017</t>
  </si>
  <si>
    <t>Q2 2017</t>
  </si>
  <si>
    <t>Q3 2017</t>
  </si>
  <si>
    <t>Q4 2017</t>
  </si>
  <si>
    <t>dział I</t>
  </si>
  <si>
    <t>dział II</t>
  </si>
  <si>
    <t>dział III</t>
  </si>
  <si>
    <t>dział IV</t>
  </si>
  <si>
    <t>umowy:</t>
  </si>
  <si>
    <t>Nazwa Firmy</t>
  </si>
  <si>
    <t>Numer Ewidencyjny</t>
  </si>
  <si>
    <t>Wysokość zabezpieczenia finansowego</t>
  </si>
  <si>
    <t>Województwo</t>
  </si>
  <si>
    <t>Data</t>
  </si>
  <si>
    <t>Korekta</t>
  </si>
  <si>
    <t>Przekazane</t>
  </si>
  <si>
    <t>Q1 2018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</si>
  <si>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</si>
  <si>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</si>
  <si>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</si>
  <si>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</si>
  <si>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</si>
  <si>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</si>
  <si>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</si>
  <si>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</si>
  <si>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</si>
  <si>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</si>
  <si>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</si>
  <si>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</si>
  <si>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185 459,40 PLN</t>
  </si>
  <si>
    <t>123 639,60 PLN</t>
  </si>
  <si>
    <t>luty 2018</t>
  </si>
  <si>
    <t>kwiecień 2018</t>
  </si>
  <si>
    <t>czerwiec 2018</t>
  </si>
  <si>
    <t>830 000 PLN</t>
  </si>
  <si>
    <t>28 000 EUR</t>
  </si>
  <si>
    <t>lipiec 2017</t>
  </si>
  <si>
    <t>7 000 EUR</t>
  </si>
  <si>
    <t>Q1</t>
  </si>
  <si>
    <t>Q2</t>
  </si>
  <si>
    <t>Q3</t>
  </si>
  <si>
    <t>Q4</t>
  </si>
  <si>
    <t>-</t>
  </si>
  <si>
    <t>Trend 2017</t>
  </si>
  <si>
    <t>Trend 2018</t>
  </si>
  <si>
    <t>pomorskie</t>
  </si>
  <si>
    <t>kujawsko-pomorskie</t>
  </si>
  <si>
    <t>lubuskie</t>
  </si>
  <si>
    <t>wielkopolskie</t>
  </si>
  <si>
    <r>
      <t xml:space="preserve">-- </t>
    </r>
    <r>
      <rPr>
        <b/>
        <sz val="12"/>
        <color theme="1"/>
        <rFont val="Calibri"/>
        <family val="2"/>
        <charset val="238"/>
        <scheme val="minor"/>
      </rPr>
      <t>OT</t>
    </r>
    <r>
      <rPr>
        <sz val="12"/>
        <color theme="1"/>
        <rFont val="Calibri"/>
        <family val="2"/>
        <charset val="238"/>
        <scheme val="minor"/>
      </rPr>
      <t xml:space="preserve"> - Organizator Turystyki</t>
    </r>
  </si>
  <si>
    <r>
      <t xml:space="preserve">-- </t>
    </r>
    <r>
      <rPr>
        <b/>
        <sz val="12"/>
        <color theme="1"/>
        <rFont val="Calibri"/>
        <family val="2"/>
        <charset val="238"/>
        <scheme val="minor"/>
      </rPr>
      <t>Dział I OT</t>
    </r>
    <r>
      <rPr>
        <sz val="12"/>
        <color theme="1"/>
        <rFont val="Calibri"/>
        <family val="2"/>
        <charset val="238"/>
        <scheme val="minor"/>
      </rPr>
      <t xml:space="preserve"> - Terytorium państw europejskich i pozaeuropejskich z wykorzystaniem transportu lotniczego w ramach przewozu czarterowego, z wyłączeniem pkt 6 </t>
    </r>
  </si>
  <si>
    <r>
      <t xml:space="preserve">-- </t>
    </r>
    <r>
      <rPr>
        <b/>
        <sz val="12"/>
        <color theme="1"/>
        <rFont val="Calibri"/>
        <family val="2"/>
        <charset val="238"/>
        <scheme val="minor"/>
      </rPr>
      <t>Dział V OT</t>
    </r>
    <r>
      <rPr>
        <sz val="12"/>
        <color theme="1"/>
        <rFont val="Calibri"/>
        <family val="2"/>
        <charset val="238"/>
        <scheme val="minor"/>
      </rPr>
      <t xml:space="preserve"> - Terytorium państw europejskich, jeżeli nie jest realizowana usługa transportowa, z wyłączeniem pkt 6</t>
    </r>
  </si>
  <si>
    <r>
      <t xml:space="preserve">-- </t>
    </r>
    <r>
      <rPr>
        <b/>
        <sz val="12"/>
        <color theme="1"/>
        <rFont val="Calibri"/>
        <family val="2"/>
        <charset val="238"/>
        <scheme val="minor"/>
      </rPr>
      <t>Dział VI OT</t>
    </r>
    <r>
      <rPr>
        <sz val="12"/>
        <color theme="1"/>
        <rFont val="Calibri"/>
        <family val="2"/>
        <charset val="238"/>
        <scheme val="minor"/>
      </rPr>
      <t xml:space="preserve"> - Terytorium państw mających lądową granicę z RP, a w przypadku Federacji Rosyjskiej w obrębie obwodu kaliningradzkiego oraz na terytorium RP, bez względu na realizację lub brak realizacji usługi transportowej </t>
    </r>
  </si>
  <si>
    <r>
      <t xml:space="preserve">-- </t>
    </r>
    <r>
      <rPr>
        <b/>
        <sz val="12"/>
        <color theme="1"/>
        <rFont val="Calibri"/>
        <family val="2"/>
        <charset val="238"/>
        <scheme val="minor"/>
      </rPr>
      <t xml:space="preserve">Dział I PUNPUT </t>
    </r>
    <r>
      <rPr>
        <sz val="12"/>
        <color theme="1"/>
        <rFont val="Calibri"/>
        <family val="2"/>
        <charset val="238"/>
        <scheme val="minor"/>
      </rPr>
      <t>- Terytorium państw pozaeuropejskich, jeżeli jest realizowana usługa transportowa</t>
    </r>
  </si>
  <si>
    <r>
      <t xml:space="preserve">-- </t>
    </r>
    <r>
      <rPr>
        <b/>
        <sz val="12"/>
        <color theme="1"/>
        <rFont val="Calibri"/>
        <family val="2"/>
        <charset val="238"/>
        <scheme val="minor"/>
      </rPr>
      <t xml:space="preserve">Dział II PUNPUT </t>
    </r>
    <r>
      <rPr>
        <sz val="12"/>
        <color theme="1"/>
        <rFont val="Calibri"/>
        <family val="2"/>
        <charset val="238"/>
        <scheme val="minor"/>
      </rPr>
      <t>- Terytorium państw pozaeuropejskich, jeżeli nie jest realizowana usługa transportowa</t>
    </r>
  </si>
  <si>
    <r>
      <t xml:space="preserve">-- </t>
    </r>
    <r>
      <rPr>
        <b/>
        <sz val="12"/>
        <color theme="1"/>
        <rFont val="Calibri"/>
        <family val="2"/>
        <charset val="238"/>
        <scheme val="minor"/>
      </rPr>
      <t>Dział III PUNPUT</t>
    </r>
    <r>
      <rPr>
        <sz val="12"/>
        <color theme="1"/>
        <rFont val="Calibri"/>
        <family val="2"/>
        <charset val="238"/>
        <scheme val="minor"/>
      </rPr>
      <t xml:space="preserve"> - Terytorium państw europejskich, jeżeli jest realizowana usługa transportowa, z wyłączeniem pkt 5</t>
    </r>
  </si>
  <si>
    <r>
      <t xml:space="preserve">-- </t>
    </r>
    <r>
      <rPr>
        <b/>
        <sz val="12"/>
        <color theme="1"/>
        <rFont val="Calibri"/>
        <family val="2"/>
        <charset val="238"/>
        <scheme val="minor"/>
      </rPr>
      <t>Dział IV PUNPUT</t>
    </r>
    <r>
      <rPr>
        <sz val="12"/>
        <color theme="1"/>
        <rFont val="Calibri"/>
        <family val="2"/>
        <charset val="238"/>
        <scheme val="minor"/>
      </rPr>
      <t xml:space="preserve"> - Terytorium państw europejskich, jeżeli nie jest realizowana usługa transportowa, z wyłączeniem pkt 5</t>
    </r>
  </si>
  <si>
    <t>dział V</t>
  </si>
  <si>
    <t>dział VI</t>
  </si>
  <si>
    <t>Q3 2018</t>
  </si>
  <si>
    <r>
      <t xml:space="preserve">-- </t>
    </r>
    <r>
      <rPr>
        <b/>
        <sz val="12"/>
        <color theme="1"/>
        <rFont val="Calibri"/>
        <family val="2"/>
        <charset val="238"/>
        <scheme val="minor"/>
      </rPr>
      <t>Dział II OT</t>
    </r>
    <r>
      <rPr>
        <sz val="12"/>
        <color theme="1"/>
        <rFont val="Calibri"/>
        <family val="2"/>
        <charset val="238"/>
        <scheme val="minor"/>
      </rPr>
      <t xml:space="preserve"> - Terytorium państw pozaeuropejskich z wykorzystaniem innego środka transportu niż transport lotniczy w ramach przewozu czarterowego </t>
    </r>
  </si>
  <si>
    <r>
      <t xml:space="preserve">-- </t>
    </r>
    <r>
      <rPr>
        <b/>
        <sz val="12"/>
        <color theme="1"/>
        <rFont val="Calibri"/>
        <family val="2"/>
        <charset val="238"/>
        <scheme val="minor"/>
      </rPr>
      <t>Dział III OT</t>
    </r>
    <r>
      <rPr>
        <sz val="12"/>
        <color theme="1"/>
        <rFont val="Calibri"/>
        <family val="2"/>
        <charset val="238"/>
        <scheme val="minor"/>
      </rPr>
      <t xml:space="preserve"> - Terytorium państw pozaeuropejskich, jeżeli nie jest realizowana usługa transportowa</t>
    </r>
  </si>
  <si>
    <r>
      <t xml:space="preserve">-- </t>
    </r>
    <r>
      <rPr>
        <b/>
        <sz val="12"/>
        <color theme="1"/>
        <rFont val="Calibri"/>
        <family val="2"/>
        <charset val="238"/>
        <scheme val="minor"/>
      </rPr>
      <t xml:space="preserve">Dział IV OT - </t>
    </r>
    <r>
      <rPr>
        <sz val="12"/>
        <color theme="1"/>
        <rFont val="Calibri"/>
        <family val="2"/>
        <charset val="238"/>
        <scheme val="minor"/>
      </rPr>
      <t xml:space="preserve">Terytorium państw europejskich z wykorzystaniem innego środka transportu niż transport lotniczy w ramach przewozu czarterowego, z wyłączeniem pkt 6 </t>
    </r>
  </si>
  <si>
    <r>
      <t xml:space="preserve">-- </t>
    </r>
    <r>
      <rPr>
        <b/>
        <sz val="12"/>
        <color theme="1"/>
        <rFont val="Calibri"/>
        <family val="2"/>
        <charset val="238"/>
        <scheme val="minor"/>
      </rPr>
      <t>Dział V PUNPUT</t>
    </r>
    <r>
      <rPr>
        <sz val="12"/>
        <color theme="1"/>
        <rFont val="Calibri"/>
        <family val="2"/>
        <charset val="238"/>
        <scheme val="minor"/>
      </rPr>
      <t xml:space="preserve"> -Terytorium państw mających lądową granicę z RP, a w przypadku Federacji Rosyjskiej w obrębie obwodu kaliningradzkiego oraz terytorium RP, bez względu na realizację lub brak realizacji usługi transportowej</t>
    </r>
  </si>
  <si>
    <t>1 200 000 PLN</t>
  </si>
  <si>
    <t>dolnośląskie</t>
  </si>
  <si>
    <t>wrzesień 2018</t>
  </si>
  <si>
    <t>Q2 2018</t>
  </si>
  <si>
    <r>
      <t>--</t>
    </r>
    <r>
      <rPr>
        <b/>
        <sz val="12"/>
        <color theme="1"/>
        <rFont val="Calibri"/>
        <family val="2"/>
        <charset val="238"/>
        <scheme val="minor"/>
      </rPr>
      <t xml:space="preserve"> D</t>
    </r>
    <r>
      <rPr>
        <b/>
        <sz val="12"/>
        <color indexed="8"/>
        <rFont val="Calibri"/>
        <family val="2"/>
        <charset val="238"/>
        <scheme val="minor"/>
      </rPr>
      <t>ział I -</t>
    </r>
    <r>
      <rPr>
        <sz val="12"/>
        <color theme="1"/>
        <rFont val="Calibri"/>
        <family val="2"/>
        <charset val="238"/>
        <scheme val="minor"/>
      </rPr>
      <t xml:space="preserve"> Imprezy turystyczne na terytorium państw europejskich i pozaeuropejskich z wykorzystaniem transportu lotniczego w ramach przewozu czarterowego, z wyłączeniem pkt 4</t>
    </r>
  </si>
  <si>
    <r>
      <t xml:space="preserve">-- </t>
    </r>
    <r>
      <rPr>
        <b/>
        <sz val="12"/>
        <color theme="1"/>
        <rFont val="Calibri"/>
        <family val="2"/>
        <charset val="238"/>
        <scheme val="minor"/>
      </rPr>
      <t>D</t>
    </r>
    <r>
      <rPr>
        <b/>
        <sz val="12"/>
        <color indexed="8"/>
        <rFont val="Calibri"/>
        <family val="2"/>
        <charset val="238"/>
        <scheme val="minor"/>
      </rPr>
      <t>ział II</t>
    </r>
    <r>
      <rPr>
        <sz val="12"/>
        <color theme="1"/>
        <rFont val="Calibri"/>
        <family val="2"/>
        <charset val="238"/>
        <scheme val="minor"/>
      </rPr>
      <t xml:space="preserve">  - Imprezy turystyczne na terytorium państw pozaeuropejskich z wykorzystaniem innego środka transportu niż transport lotniczy w ramach przewozu czarterowego</t>
    </r>
  </si>
  <si>
    <r>
      <t xml:space="preserve">-- </t>
    </r>
    <r>
      <rPr>
        <b/>
        <sz val="12"/>
        <color rgb="FF000000"/>
        <rFont val="Calibri"/>
        <family val="2"/>
        <charset val="238"/>
        <scheme val="minor"/>
      </rPr>
      <t>D</t>
    </r>
    <r>
      <rPr>
        <b/>
        <sz val="12"/>
        <color indexed="8"/>
        <rFont val="Calibri"/>
        <family val="2"/>
        <charset val="238"/>
        <scheme val="minor"/>
      </rPr>
      <t xml:space="preserve">ział III </t>
    </r>
    <r>
      <rPr>
        <sz val="12"/>
        <color indexed="8"/>
        <rFont val="Calibri"/>
        <family val="2"/>
        <charset val="238"/>
        <scheme val="minor"/>
      </rPr>
      <t>- Imprezy turystyczne na terytorium państw europejskich z wykorzystaniem innego środka transportu niż transport lotniczy w ramach przewozu czarterowego, z wyłączeniem pkt 4</t>
    </r>
  </si>
  <si>
    <r>
      <t xml:space="preserve">-- </t>
    </r>
    <r>
      <rPr>
        <b/>
        <sz val="12"/>
        <color theme="1"/>
        <rFont val="Calibri"/>
        <family val="2"/>
        <charset val="238"/>
        <scheme val="minor"/>
      </rPr>
      <t>D</t>
    </r>
    <r>
      <rPr>
        <b/>
        <sz val="12"/>
        <color indexed="8"/>
        <rFont val="Calibri"/>
        <family val="2"/>
        <charset val="238"/>
        <scheme val="minor"/>
      </rPr>
      <t xml:space="preserve">ział IV </t>
    </r>
    <r>
      <rPr>
        <sz val="12"/>
        <color indexed="8"/>
        <rFont val="Calibri"/>
        <family val="2"/>
        <charset val="238"/>
        <scheme val="minor"/>
      </rPr>
      <t>-</t>
    </r>
    <r>
      <rPr>
        <sz val="12"/>
        <color theme="1"/>
        <rFont val="Calibri"/>
        <family val="2"/>
        <charset val="238"/>
        <scheme val="minor"/>
      </rPr>
      <t xml:space="preserve"> Imprezy turystyczne na terytorium krajów mających lądową granicę z RP, a w przypadku Federacji Rosyjskiej – w obrębie obszaru obwodu kaliningradzkiego oraz imprezy turystyczne na terytorium RP, w tym imprezy zagranicznej turystyki przyjazdowej</t>
    </r>
  </si>
  <si>
    <t>Tabela 2.2. Liczba umów OT od 1. lipca 2018 roku w podziale na działy, kwartały oraz przekazane i korekta</t>
  </si>
  <si>
    <t xml:space="preserve">Rysunek 2.2. Liczba umów OT od 1. lipca 2018 roku w podziale na działy i kwartały </t>
  </si>
  <si>
    <t>Tabela 2.1. Liczba umów do 30. czerwca 2018 roku w podziale na działy, kwartały oraz przekazane i korekta</t>
  </si>
  <si>
    <t>6. Niewypłacalności</t>
  </si>
  <si>
    <t>5. Liczba umów w podziale na miesiące</t>
  </si>
  <si>
    <t>2. Liczba umów OT</t>
  </si>
  <si>
    <t>3. Liczba podróżnych OT</t>
  </si>
  <si>
    <t>4. Liczba umów i podróżnych PUNPUT</t>
  </si>
  <si>
    <r>
      <t xml:space="preserve">1. Przedstawione zestawienie przygotowane zostało na podstawie </t>
    </r>
    <r>
      <rPr>
        <b/>
        <sz val="12"/>
        <color theme="1"/>
        <rFont val="Calibri"/>
        <family val="2"/>
        <charset val="238"/>
        <scheme val="minor"/>
      </rPr>
      <t>danych zawartych w bazie danych Turystycznego Funduszu Gwarancyjnego.</t>
    </r>
    <r>
      <rPr>
        <sz val="12"/>
        <color theme="1"/>
        <rFont val="Calibri"/>
        <family val="2"/>
        <charset val="238"/>
        <scheme val="minor"/>
      </rPr>
      <t xml:space="preserve"> Turystyczny Fundusz Gwarancyjny działa na mocy ustawy z dnia 24 listopada 2017 r. o imprezach turystycznych i powiązanych usługach turystycznych (Dz. U. z 2017 r. poz. 2361 z późn. zm.). Turystyczny Fundusz Gwarancyjny gromadzi dane dotyczące liczby i rodzaju zawartych w danym miesiącu umów o udział w imprezie turystycznej oraz umów z przedsiębiorcą ułatwiającym nabywanie powiązanych usług turystycznych oraz liczby podróżnych objętych tymi umowami. Dodatkowo gromadzone są informacje na temat liczby umów i liczby podróżnych,  których imprezy turystyczne zostały odwołane przez organizatora turystyki z powodu niewystarczającej liczby zgłoszeń, jeżeli realizacja imprezy turystycznej była uzależniona od liczby zgłoszeń, podróżnych, którzy rozwiązali umowę o udział w imprezie turystycznej lub umowę zawartą z przedsiębiorcą ułatwiającym nabywanie  powiązanych usług turystycznych lub odstąpili od takiej umowy, a także podróżnych, których umowy zostały zmienione w sposób umożliwiający zarachowanie odprowadzonej składki.</t>
    </r>
  </si>
  <si>
    <t>Do 30 czerwca 2018 r. obowiązywało rozróżnienie zakresu terytorialnego wykonywanej działalności na 4 działy:</t>
  </si>
  <si>
    <t>Od 1 lipca 2018 r. obowiązuje następujące rozróżnienie działalności wykonywanej przez przedsiębiorców turystycznych:</t>
  </si>
  <si>
    <r>
      <t xml:space="preserve">-- </t>
    </r>
    <r>
      <rPr>
        <b/>
        <sz val="12"/>
        <color theme="1"/>
        <rFont val="Calibri"/>
        <family val="2"/>
        <charset val="238"/>
        <scheme val="minor"/>
      </rPr>
      <t>PUNPUT</t>
    </r>
    <r>
      <rPr>
        <sz val="12"/>
        <color theme="1"/>
        <rFont val="Calibri"/>
        <family val="2"/>
        <charset val="238"/>
        <scheme val="minor"/>
      </rPr>
      <t xml:space="preserve"> - Przedsiębiorca Ułatwiający Nabywanie Powiązanych Usług Turystycznych</t>
    </r>
  </si>
  <si>
    <r>
      <t xml:space="preserve">-- </t>
    </r>
    <r>
      <rPr>
        <b/>
        <sz val="12"/>
        <color theme="1"/>
        <rFont val="Calibri"/>
        <family val="2"/>
        <charset val="238"/>
        <scheme val="minor"/>
      </rPr>
      <t>przekazane</t>
    </r>
    <r>
      <rPr>
        <sz val="12"/>
        <color theme="1"/>
        <rFont val="Calibri"/>
        <family val="2"/>
        <charset val="238"/>
        <scheme val="minor"/>
      </rPr>
      <t xml:space="preserve"> - dane dotyczące liczby umów i liczby podróżnych, z którymi organizator turystyki lub przedsiębiorca ułatwiający nabywanie powiązanych usług turystycznych zawarł umowę w danym miesiącu, z uwzględnieniem chcarakteru wykonywanej działalności, rodzaju usługi, miejsca realizacji imprezy turystycznej lub powiązanej usługi turystycznej, sposobu transportu i rodzaju zapewnianego środka transportu</t>
    </r>
  </si>
  <si>
    <r>
      <t xml:space="preserve">-- </t>
    </r>
    <r>
      <rPr>
        <b/>
        <sz val="12"/>
        <color indexed="8"/>
        <rFont val="Calibri"/>
        <family val="2"/>
        <charset val="238"/>
        <scheme val="minor"/>
      </rPr>
      <t xml:space="preserve">korekta </t>
    </r>
    <r>
      <rPr>
        <sz val="12"/>
        <color theme="1"/>
        <rFont val="Calibri"/>
        <family val="2"/>
        <charset val="238"/>
        <scheme val="minor"/>
      </rPr>
      <t xml:space="preserve"> - dane dotyczące liczby umów i liczby podróżnych, których imprezy turystyczne zostały odwołane przez organizatora turystyki z powodu niewystarczającej liczby zgłoszeń, jeżeli realizacja imprezy turystycznej była uzależniona od liczby zgłoszeń, podróżnych, którzy rozwiązali umowę o udział w imprezie turystycznej lub umowę zawartą z przedsiębiorcą ułatwiającym nabywanie  powiązanych usług turystycznych lub odstąpili od takiej umowy, a także podróżnych, których umowy zostały zmienione w sposób umożliwiający zarachowanie odprowadzonej składki.</t>
    </r>
  </si>
  <si>
    <t>Tabela 3.1. Liczba Podróżnych do 30. czerwca 2018 roku w podziale na działy, kwartały oraz przekazane i korekta</t>
  </si>
  <si>
    <t>Tabela 3.2. Liczba Podróżnych OT od 1. lipca 2018 roku w podziale na działy, kwartały oraz przekazane i korekta</t>
  </si>
  <si>
    <t>Rysunek 2.1. Liczba umów do 30. czerwca 2018 roku w podziale na działy i kwartały</t>
  </si>
  <si>
    <t>Rysunek 3.1. Liczba Podróżnych do 30. czerwca 2018 roku w podziale na działy i kwartały</t>
  </si>
  <si>
    <t xml:space="preserve">Rysunek 3.2. Liczba Podróżnych OT od 1. lipca 2018 roku w podziale na działy i kwartały </t>
  </si>
  <si>
    <t xml:space="preserve">Tabela 4.1. Liczba umów PUNPUT w podziale na działy, kwartały oraz przekazane i korekta </t>
  </si>
  <si>
    <t>Rysunek 4.1. Liczba umów PUNPUT w podziale na działy i kwartały</t>
  </si>
  <si>
    <t>Tabela 4.2. Liczba Podróżnych PUNPUT w podziale na działy, kwartały oraz przekazane i korekta</t>
  </si>
  <si>
    <t>Rysunek 4.2. Liczba Podróżnych PUNPUT w podziale na działy i kwartały</t>
  </si>
  <si>
    <t>Q4 2018</t>
  </si>
  <si>
    <t>Tabela 5.1. Łączna liczba umów w podziale na miesiące</t>
  </si>
  <si>
    <t>Rysunek 5.1. Łączna liczba umów w podziale na miesiące</t>
  </si>
  <si>
    <t>Tabela 6.1. Niewypłacalności w 2017 roku</t>
  </si>
  <si>
    <t>Tabela 6.2. Niewypłacalności w 2018 roku</t>
  </si>
  <si>
    <t>Tabela 1.1. Liczba deklaracji złożonych za poszczególne kwartały</t>
  </si>
  <si>
    <t>Rysunek 1.1. Liczba deklaracji złożonych za poszczególne kwartały z linią trendu.</t>
  </si>
  <si>
    <t>Rysunek 5.2. Średnia liczba Podróżnych przypadająca na jedną umowę w podziale na miesiące</t>
  </si>
  <si>
    <t>Trend 2019</t>
  </si>
  <si>
    <t>Q1 2019</t>
  </si>
  <si>
    <t>Lp.</t>
  </si>
  <si>
    <t>1.</t>
  </si>
  <si>
    <t>2.</t>
  </si>
  <si>
    <t xml:space="preserve">Biuro Turystyczno-Usługowe "GRO-TOUR" W. T. Piotrkiewicz Spółka jawna </t>
  </si>
  <si>
    <t>Centrum Szkoleniowo-Konsultacyjne Logos Wiesław Scheller</t>
  </si>
  <si>
    <t>REJSCLUB.PL Zbigniew Kąkol</t>
  </si>
  <si>
    <t>Biuro Turystyczno – Usługowe GROMADA GORZÓW Reneusz Wachol</t>
  </si>
  <si>
    <t>MARTIN Przedsiębiorstwo Turystyczne Beata Tyczyńska Paweł Tyczyński sp. j.</t>
  </si>
  <si>
    <t xml:space="preserve">Millennium Travel International Sp. z o.o. </t>
  </si>
  <si>
    <t>3.</t>
  </si>
  <si>
    <t>4.</t>
  </si>
  <si>
    <t>BIURO TURYSTYKI "WYCIECZKA" JERZY SOCHACKI</t>
  </si>
  <si>
    <t>Dybowski Tomasz Przedsiębiorstwo Handlowo Usługowe VOYAGER, Biuro Turystyczne VOYAGER</t>
  </si>
  <si>
    <t>ROBERT OCHWAT OLIMP-CENTRUM PROMOCJI I LAST MINUTE</t>
  </si>
  <si>
    <t>łódzkie</t>
  </si>
  <si>
    <t>małopolskie</t>
  </si>
  <si>
    <t>luty 2019</t>
  </si>
  <si>
    <t>marzec 2019</t>
  </si>
  <si>
    <t>208 505 PLN</t>
  </si>
  <si>
    <t>116 762,80 PLN</t>
  </si>
  <si>
    <t>1 800 000 PLN</t>
  </si>
  <si>
    <t>Q2 2019</t>
  </si>
  <si>
    <t>BIURO PODRÓŻY "MALTUR" Andrzej Kiermasz</t>
  </si>
  <si>
    <t>331 177,5 PLN</t>
  </si>
  <si>
    <t>maj 2019</t>
  </si>
  <si>
    <t>Q3 2019</t>
  </si>
  <si>
    <t>podróżni:</t>
  </si>
  <si>
    <t>5.</t>
  </si>
  <si>
    <t>6.</t>
  </si>
  <si>
    <t>7.</t>
  </si>
  <si>
    <t>8.</t>
  </si>
  <si>
    <t>MEDITERRANEUM SPÓŁKA Z OGRANICZONĄ ODPOWIEDZIALNOŚCIĄ</t>
  </si>
  <si>
    <t>KUCIERSKI ŁUKASZ "STEJA TRAVEL"</t>
  </si>
  <si>
    <t>KAMA TOURS Sławomir Dziewulski</t>
  </si>
  <si>
    <t>NECKERMANN POLSKA BIURO PODRÓŻY SPÓŁKA Z OGRANICZONĄ ODPOWIEDZIALNOŚCIĄ</t>
  </si>
  <si>
    <t>lipiec 2019</t>
  </si>
  <si>
    <t>wrzesień 2019</t>
  </si>
  <si>
    <t>mazowieckie</t>
  </si>
  <si>
    <t>lubelskie</t>
  </si>
  <si>
    <t>śląskie</t>
  </si>
  <si>
    <t>1 260 000 PLN</t>
  </si>
  <si>
    <t>911 939,20 PLN</t>
  </si>
  <si>
    <t>215 080 PLN</t>
  </si>
  <si>
    <t>25 000 000 PLN</t>
  </si>
  <si>
    <t>9.</t>
  </si>
  <si>
    <t>BIURO TURYSTYCZNE "MISTRAL" DANIEL WOJNICKI SPÓŁKA JAWNA</t>
  </si>
  <si>
    <t>550 000 PLN</t>
  </si>
  <si>
    <t>10.</t>
  </si>
  <si>
    <t>BIURO PODRÓŻY JADENAWYCIECZKE.PL ALEKSANDRA OBRĘBSKA</t>
  </si>
  <si>
    <t>październik 2019</t>
  </si>
  <si>
    <t>IV kwartał 2019 r.</t>
  </si>
  <si>
    <t>4. Przedstawione zestawienia przygotowane zostały według stanu bazy na dzień 27.01.2020 r.</t>
  </si>
  <si>
    <t>Q4 2019</t>
  </si>
  <si>
    <t>11.</t>
  </si>
  <si>
    <t>BIURO PODRÓŻY AKTIV TOURS REISEN SPÓŁKA Z OGRANICZONĄ ODPOWIEDZIALNOŚCIĄ</t>
  </si>
  <si>
    <t>405 000 PLN</t>
  </si>
  <si>
    <t>grudzień 2019</t>
  </si>
  <si>
    <t>Tabela 6.3. Niewypłacalności w 2019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</si>
</sst>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\ _z_ł_-;\-* #,##0\ _z_ł_-;_-* &quot;-&quot;??\ _z_ł_-;_-@_-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20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22"/>
      <color theme="1"/>
      <name val="Czcionka tekstu podstawowego"/>
      <family val="2"/>
      <charset val="238"/>
    </font>
    <font>
      <u/>
      <sz val="11"/>
      <color theme="10"/>
      <name val="Czcionka tekstu podstawowego"/>
      <family val="2"/>
      <charset val="238"/>
    </font>
    <font>
      <sz val="18"/>
      <color theme="1"/>
      <name val="Czcionka tekstu podstawowego"/>
      <family val="2"/>
      <charset val="238"/>
    </font>
    <font>
      <b/>
      <sz val="16"/>
      <color theme="1"/>
      <name val="Czcionka tekstu podstawowego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0"/>
      <name val="Czcionka tekstu podstawowego"/>
      <charset val="238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20"/>
      <color theme="1"/>
      <name val="Czcionka tekstu podstawowego"/>
      <family val="2"/>
      <charset val="238"/>
    </font>
    <font>
      <u/>
      <sz val="20"/>
      <color theme="10"/>
      <name val="Czcionka tekstu podstawowego"/>
      <family val="2"/>
      <charset val="238"/>
    </font>
    <font>
      <b/>
      <sz val="10"/>
      <color theme="0"/>
      <name val="Czcionka tekstu podstawowego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8">
    <border>
      <left/>
      <right/>
      <top/>
      <bottom/>
      <diagonal/>
    </border>
    <border>
      <left style="hair">
        <color theme="3"/>
      </left>
      <right/>
      <top/>
      <bottom/>
      <diagonal/>
    </border>
    <border>
      <left/>
      <right style="hair">
        <color theme="3"/>
      </right>
      <top/>
      <bottom/>
      <diagonal/>
    </border>
    <border>
      <left style="hair">
        <color theme="3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theme="3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3"/>
      </left>
      <right style="hair">
        <color theme="3"/>
      </right>
      <top style="hair">
        <color theme="3"/>
      </top>
      <bottom/>
      <diagonal/>
    </border>
    <border>
      <left style="hair">
        <color theme="3"/>
      </left>
      <right/>
      <top style="hair">
        <color theme="3"/>
      </top>
      <bottom/>
      <diagonal/>
    </border>
    <border>
      <left style="hair">
        <color theme="3"/>
      </left>
      <right style="hair">
        <color theme="3"/>
      </right>
      <top/>
      <bottom/>
      <diagonal/>
    </border>
    <border>
      <left style="hair">
        <color theme="3"/>
      </left>
      <right style="hair">
        <color theme="3"/>
      </right>
      <top/>
      <bottom style="hair">
        <color theme="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rgb="FF1F497D"/>
      </bottom>
      <diagonal/>
    </border>
    <border>
      <left style="medium">
        <color indexed="64"/>
      </left>
      <right style="medium">
        <color indexed="64"/>
      </right>
      <top style="hair">
        <color rgb="FF1F497D"/>
      </top>
      <bottom style="hair">
        <color rgb="FF1F497D"/>
      </bottom>
      <diagonal/>
    </border>
    <border>
      <left style="medium">
        <color indexed="64"/>
      </left>
      <right style="medium">
        <color indexed="64"/>
      </right>
      <top/>
      <bottom style="hair">
        <color rgb="FF1F497D"/>
      </bottom>
      <diagonal/>
    </border>
    <border>
      <left style="medium">
        <color indexed="64"/>
      </left>
      <right style="medium">
        <color indexed="64"/>
      </right>
      <top style="hair">
        <color rgb="FF1F497D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theme="3"/>
      </right>
      <top style="medium">
        <color indexed="64"/>
      </top>
      <bottom/>
      <diagonal/>
    </border>
    <border>
      <left style="hair">
        <color theme="3"/>
      </left>
      <right style="hair">
        <color theme="3"/>
      </right>
      <top style="medium">
        <color indexed="64"/>
      </top>
      <bottom/>
      <diagonal/>
    </border>
    <border>
      <left style="hair">
        <color theme="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theme="3"/>
      </right>
      <top/>
      <bottom style="hair">
        <color theme="3"/>
      </bottom>
      <diagonal/>
    </border>
    <border>
      <left style="hair">
        <color theme="3"/>
      </left>
      <right style="medium">
        <color indexed="64"/>
      </right>
      <top/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medium">
        <color indexed="64"/>
      </bottom>
      <diagonal/>
    </border>
    <border>
      <left style="thin">
        <color theme="3"/>
      </left>
      <right style="hair">
        <color theme="3"/>
      </right>
      <top/>
      <bottom/>
      <diagonal/>
    </border>
    <border>
      <left style="hair">
        <color theme="3"/>
      </left>
      <right style="thin">
        <color indexed="64"/>
      </right>
      <top/>
      <bottom/>
      <diagonal/>
    </border>
    <border>
      <left style="thin">
        <color theme="3"/>
      </left>
      <right style="hair">
        <color theme="3"/>
      </right>
      <top/>
      <bottom style="thin">
        <color indexed="64"/>
      </bottom>
      <diagonal/>
    </border>
    <border>
      <left style="hair">
        <color theme="3"/>
      </left>
      <right style="thin">
        <color indexed="64"/>
      </right>
      <top/>
      <bottom style="thin">
        <color indexed="64"/>
      </bottom>
      <diagonal/>
    </border>
    <border>
      <left style="thin">
        <color theme="3"/>
      </left>
      <right style="thin">
        <color indexed="64"/>
      </right>
      <top/>
      <bottom/>
      <diagonal/>
    </border>
    <border>
      <left style="thin">
        <color theme="3"/>
      </left>
      <right style="thin">
        <color indexed="64"/>
      </right>
      <top/>
      <bottom style="thin">
        <color indexed="64"/>
      </bottom>
      <diagonal/>
    </border>
    <border>
      <left/>
      <right style="hair">
        <color theme="3"/>
      </right>
      <top style="hair">
        <color theme="3"/>
      </top>
      <bottom/>
      <diagonal/>
    </border>
    <border>
      <left style="hair">
        <color theme="3"/>
      </left>
      <right style="medium">
        <color indexed="64"/>
      </right>
      <top style="hair">
        <color theme="3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theme="3"/>
      </right>
      <top style="hair">
        <color indexed="64"/>
      </top>
      <bottom style="medium">
        <color indexed="64"/>
      </bottom>
      <diagonal/>
    </border>
    <border>
      <left style="hair">
        <color theme="3"/>
      </left>
      <right style="hair">
        <color theme="3"/>
      </right>
      <top style="hair">
        <color indexed="64"/>
      </top>
      <bottom style="medium">
        <color indexed="64"/>
      </bottom>
      <diagonal/>
    </border>
    <border>
      <left style="hair">
        <color theme="3"/>
      </left>
      <right/>
      <top style="hair">
        <color indexed="64"/>
      </top>
      <bottom style="medium">
        <color theme="3"/>
      </bottom>
      <diagonal/>
    </border>
    <border>
      <left/>
      <right/>
      <top style="hair">
        <color indexed="64"/>
      </top>
      <bottom style="medium">
        <color theme="3"/>
      </bottom>
      <diagonal/>
    </border>
    <border>
      <left style="hair">
        <color theme="3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1F497D"/>
      </right>
      <top style="hair">
        <color rgb="FF1F497D"/>
      </top>
      <bottom style="medium">
        <color indexed="64"/>
      </bottom>
      <diagonal/>
    </border>
    <border>
      <left style="medium">
        <color indexed="64"/>
      </left>
      <right style="hair">
        <color rgb="FF1F497D"/>
      </right>
      <top style="hair">
        <color rgb="FF1F497D"/>
      </top>
      <bottom style="hair">
        <color rgb="FF1F497D"/>
      </bottom>
      <diagonal/>
    </border>
    <border>
      <left style="medium">
        <color indexed="64"/>
      </left>
      <right style="hair">
        <color rgb="FF1F497D"/>
      </right>
      <top/>
      <bottom style="hair">
        <color rgb="FF1F497D"/>
      </bottom>
      <diagonal/>
    </border>
    <border>
      <left style="medium">
        <color indexed="64"/>
      </left>
      <right style="hair">
        <color rgb="FF1F497D"/>
      </right>
      <top style="medium">
        <color indexed="64"/>
      </top>
      <bottom style="hair">
        <color rgb="FF1F497D"/>
      </bottom>
      <diagonal/>
    </border>
    <border>
      <left style="hair">
        <color theme="3"/>
      </left>
      <right/>
      <top/>
      <bottom style="medium">
        <color indexed="64"/>
      </bottom>
      <diagonal/>
    </border>
    <border>
      <left/>
      <right style="hair">
        <color theme="3"/>
      </right>
      <top/>
      <bottom style="medium">
        <color indexed="64"/>
      </bottom>
      <diagonal/>
    </border>
    <border>
      <left style="hair">
        <color theme="3"/>
      </left>
      <right style="hair">
        <color theme="3"/>
      </right>
      <top/>
      <bottom style="medium">
        <color indexed="64"/>
      </bottom>
      <diagonal/>
    </border>
    <border>
      <left style="dashed">
        <color rgb="FF1F497D"/>
      </left>
      <right style="medium">
        <color indexed="64"/>
      </right>
      <top style="medium">
        <color indexed="64"/>
      </top>
      <bottom style="hair">
        <color rgb="FF1F497D"/>
      </bottom>
      <diagonal/>
    </border>
    <border>
      <left style="dashed">
        <color rgb="FF1F497D"/>
      </left>
      <right style="medium">
        <color indexed="64"/>
      </right>
      <top style="hair">
        <color rgb="FF1F497D"/>
      </top>
      <bottom style="hair">
        <color rgb="FF1F497D"/>
      </bottom>
      <diagonal/>
    </border>
    <border>
      <left style="dashed">
        <color rgb="FF1F497D"/>
      </left>
      <right style="medium">
        <color indexed="64"/>
      </right>
      <top/>
      <bottom style="hair">
        <color rgb="FF1F497D"/>
      </bottom>
      <diagonal/>
    </border>
    <border>
      <left style="dashed">
        <color rgb="FF1F497D"/>
      </left>
      <right style="medium">
        <color indexed="64"/>
      </right>
      <top style="hair">
        <color rgb="FF1F497D"/>
      </top>
      <bottom style="medium">
        <color indexed="64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hair">
        <color theme="3"/>
      </bottom>
      <diagonal/>
    </border>
    <border>
      <left style="medium">
        <color rgb="FF1F497D"/>
      </left>
      <right style="medium">
        <color indexed="64"/>
      </right>
      <top style="medium">
        <color indexed="64"/>
      </top>
      <bottom style="hair">
        <color rgb="FF1F497D"/>
      </bottom>
      <diagonal/>
    </border>
    <border>
      <left style="medium">
        <color rgb="FF1F497D"/>
      </left>
      <right style="medium">
        <color indexed="64"/>
      </right>
      <top style="hair">
        <color rgb="FF1F497D"/>
      </top>
      <bottom style="hair">
        <color rgb="FF1F497D"/>
      </bottom>
      <diagonal/>
    </border>
    <border>
      <left style="medium">
        <color rgb="FF1F497D"/>
      </left>
      <right style="medium">
        <color indexed="64"/>
      </right>
      <top/>
      <bottom style="hair">
        <color rgb="FF1F497D"/>
      </bottom>
      <diagonal/>
    </border>
    <border>
      <left style="medium">
        <color rgb="FF1F497D"/>
      </left>
      <right style="medium">
        <color indexed="64"/>
      </right>
      <top style="hair">
        <color rgb="FF1F497D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indexed="64"/>
      </bottom>
      <diagonal/>
    </border>
  </borders>
  <cellStyleXfs count="81">
    <xf numFmtId="0" fontId="0" fillId="0" borderId="0"/>
    <xf numFmtId="0" fontId="15" fillId="0" borderId="0"/>
    <xf numFmtId="0" fontId="20" fillId="0" borderId="0"/>
    <xf numFmtId="0" fontId="22" fillId="0" borderId="0" applyNumberFormat="0" applyFill="0" applyBorder="0" applyAlignment="0" applyProtection="0">
      <alignment vertical="top"/>
      <protection locked="0"/>
    </xf>
    <xf numFmtId="9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4" fillId="0" borderId="0"/>
    <xf numFmtId="0" fontId="12" fillId="0" borderId="0"/>
    <xf numFmtId="164" fontId="33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8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7" fillId="0" borderId="0"/>
    <xf numFmtId="0" fontId="33" fillId="0" borderId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5" fillId="0" borderId="0"/>
    <xf numFmtId="0" fontId="33" fillId="0" borderId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</cellStyleXfs>
  <cellXfs count="205">
    <xf numFmtId="0" fontId="0" fillId="0" borderId="0" xfId="0"/>
    <xf numFmtId="0" fontId="15" fillId="2" borderId="0" xfId="1" applyFill="1"/>
    <xf numFmtId="0" fontId="15" fillId="3" borderId="0" xfId="1" applyFill="1"/>
    <xf numFmtId="0" fontId="18" fillId="2" borderId="0" xfId="2" applyFont="1" applyFill="1"/>
    <xf numFmtId="0" fontId="20" fillId="2" borderId="0" xfId="2" applyFill="1"/>
    <xf numFmtId="0" fontId="21" fillId="3" borderId="0" xfId="2" applyFont="1" applyFill="1"/>
    <xf numFmtId="0" fontId="23" fillId="2" borderId="0" xfId="2" applyFont="1" applyFill="1"/>
    <xf numFmtId="0" fontId="22" fillId="2" borderId="0" xfId="3" applyFill="1" applyAlignment="1" applyProtection="1"/>
    <xf numFmtId="0" fontId="15" fillId="0" borderId="0" xfId="1"/>
    <xf numFmtId="0" fontId="19" fillId="2" borderId="0" xfId="1" applyFont="1" applyFill="1"/>
    <xf numFmtId="0" fontId="26" fillId="4" borderId="10" xfId="1" applyFont="1" applyFill="1" applyBorder="1" applyAlignment="1">
      <alignment horizontal="left" vertical="center"/>
    </xf>
    <xf numFmtId="0" fontId="15" fillId="7" borderId="0" xfId="1" applyFill="1"/>
    <xf numFmtId="0" fontId="15" fillId="7" borderId="0" xfId="1" applyFill="1" applyBorder="1"/>
    <xf numFmtId="0" fontId="18" fillId="7" borderId="0" xfId="1" applyFont="1" applyFill="1" applyBorder="1" applyAlignment="1">
      <alignment horizontal="center" wrapText="1"/>
    </xf>
    <xf numFmtId="0" fontId="19" fillId="7" borderId="0" xfId="1" applyFont="1" applyFill="1" applyBorder="1" applyAlignment="1">
      <alignment horizontal="center"/>
    </xf>
    <xf numFmtId="0" fontId="15" fillId="0" borderId="0" xfId="1" applyFill="1" applyBorder="1"/>
    <xf numFmtId="0" fontId="30" fillId="2" borderId="0" xfId="2" applyFont="1" applyFill="1"/>
    <xf numFmtId="0" fontId="31" fillId="3" borderId="0" xfId="3" applyFont="1" applyFill="1" applyAlignment="1" applyProtection="1"/>
    <xf numFmtId="165" fontId="0" fillId="2" borderId="13" xfId="5" applyNumberFormat="1" applyFont="1" applyFill="1" applyBorder="1" applyAlignment="1">
      <alignment horizontal="center"/>
    </xf>
    <xf numFmtId="165" fontId="0" fillId="2" borderId="14" xfId="5" applyNumberFormat="1" applyFont="1" applyFill="1" applyBorder="1" applyAlignment="1">
      <alignment horizontal="center"/>
    </xf>
    <xf numFmtId="165" fontId="0" fillId="6" borderId="15" xfId="5" applyNumberFormat="1" applyFont="1" applyFill="1" applyBorder="1" applyAlignment="1">
      <alignment horizontal="center"/>
    </xf>
    <xf numFmtId="165" fontId="0" fillId="6" borderId="14" xfId="5" applyNumberFormat="1" applyFont="1" applyFill="1" applyBorder="1" applyAlignment="1">
      <alignment horizontal="center"/>
    </xf>
    <xf numFmtId="165" fontId="0" fillId="6" borderId="16" xfId="5" applyNumberFormat="1" applyFont="1" applyFill="1" applyBorder="1" applyAlignment="1">
      <alignment horizontal="center"/>
    </xf>
    <xf numFmtId="0" fontId="13" fillId="0" borderId="0" xfId="1" applyFont="1"/>
    <xf numFmtId="0" fontId="34" fillId="0" borderId="0" xfId="0" applyFont="1"/>
    <xf numFmtId="165" fontId="27" fillId="8" borderId="23" xfId="8" applyNumberFormat="1" applyFont="1" applyFill="1" applyBorder="1" applyAlignment="1">
      <alignment horizontal="center"/>
    </xf>
    <xf numFmtId="0" fontId="0" fillId="0" borderId="0" xfId="0"/>
    <xf numFmtId="0" fontId="22" fillId="2" borderId="0" xfId="3" applyFill="1" applyAlignment="1" applyProtection="1"/>
    <xf numFmtId="0" fontId="11" fillId="0" borderId="0" xfId="9"/>
    <xf numFmtId="0" fontId="19" fillId="2" borderId="0" xfId="9" applyFont="1" applyFill="1"/>
    <xf numFmtId="0" fontId="17" fillId="0" borderId="0" xfId="9" applyFont="1" applyFill="1" applyBorder="1"/>
    <xf numFmtId="0" fontId="26" fillId="0" borderId="0" xfId="9" applyFont="1" applyFill="1" applyBorder="1" applyAlignment="1">
      <alignment vertical="center"/>
    </xf>
    <xf numFmtId="9" fontId="17" fillId="0" borderId="0" xfId="9" applyNumberFormat="1" applyFont="1" applyFill="1" applyBorder="1"/>
    <xf numFmtId="0" fontId="17" fillId="0" borderId="0" xfId="9" applyFont="1"/>
    <xf numFmtId="165" fontId="27" fillId="5" borderId="23" xfId="8" applyNumberFormat="1" applyFont="1" applyFill="1" applyBorder="1" applyAlignment="1">
      <alignment horizontal="center"/>
    </xf>
    <xf numFmtId="9" fontId="17" fillId="0" borderId="0" xfId="10" applyFont="1" applyFill="1" applyBorder="1"/>
    <xf numFmtId="0" fontId="27" fillId="0" borderId="0" xfId="9" applyFont="1"/>
    <xf numFmtId="3" fontId="16" fillId="5" borderId="6" xfId="9" applyNumberFormat="1" applyFont="1" applyFill="1" applyBorder="1" applyAlignment="1">
      <alignment horizontal="center" vertical="center" wrapText="1"/>
    </xf>
    <xf numFmtId="0" fontId="26" fillId="4" borderId="28" xfId="9" applyFont="1" applyFill="1" applyBorder="1" applyAlignment="1">
      <alignment horizontal="center" vertical="center"/>
    </xf>
    <xf numFmtId="3" fontId="16" fillId="5" borderId="17" xfId="9" applyNumberFormat="1" applyFont="1" applyFill="1" applyBorder="1" applyAlignment="1">
      <alignment horizontal="center" vertical="center" wrapText="1"/>
    </xf>
    <xf numFmtId="9" fontId="27" fillId="0" borderId="0" xfId="9" applyNumberFormat="1" applyFont="1" applyFill="1" applyBorder="1"/>
    <xf numFmtId="9" fontId="27" fillId="0" borderId="0" xfId="10" applyFont="1" applyFill="1" applyBorder="1"/>
    <xf numFmtId="0" fontId="26" fillId="4" borderId="29" xfId="9" applyFont="1" applyFill="1" applyBorder="1" applyAlignment="1">
      <alignment horizontal="center" vertical="center"/>
    </xf>
    <xf numFmtId="0" fontId="17" fillId="2" borderId="0" xfId="9" applyFont="1" applyFill="1"/>
    <xf numFmtId="9" fontId="17" fillId="2" borderId="0" xfId="9" applyNumberFormat="1" applyFont="1" applyFill="1" applyBorder="1"/>
    <xf numFmtId="9" fontId="17" fillId="2" borderId="0" xfId="10" applyFont="1" applyFill="1" applyBorder="1"/>
    <xf numFmtId="0" fontId="27" fillId="0" borderId="0" xfId="9" applyFont="1" applyFill="1" applyBorder="1"/>
    <xf numFmtId="0" fontId="19" fillId="2" borderId="0" xfId="12" applyFont="1" applyFill="1"/>
    <xf numFmtId="165" fontId="27" fillId="5" borderId="30" xfId="8" applyNumberFormat="1" applyFont="1" applyFill="1" applyBorder="1" applyAlignment="1">
      <alignment horizontal="center"/>
    </xf>
    <xf numFmtId="165" fontId="27" fillId="8" borderId="9" xfId="8" applyNumberFormat="1" applyFont="1" applyFill="1" applyBorder="1" applyAlignment="1">
      <alignment horizontal="center"/>
    </xf>
    <xf numFmtId="165" fontId="27" fillId="8" borderId="31" xfId="8" applyNumberFormat="1" applyFont="1" applyFill="1" applyBorder="1" applyAlignment="1">
      <alignment horizontal="center"/>
    </xf>
    <xf numFmtId="0" fontId="26" fillId="4" borderId="32" xfId="12" applyFont="1" applyFill="1" applyBorder="1" applyAlignment="1">
      <alignment horizontal="center" vertical="center"/>
    </xf>
    <xf numFmtId="165" fontId="27" fillId="5" borderId="33" xfId="8" applyNumberFormat="1" applyFont="1" applyFill="1" applyBorder="1" applyAlignment="1">
      <alignment horizontal="center"/>
    </xf>
    <xf numFmtId="165" fontId="27" fillId="8" borderId="34" xfId="8" applyNumberFormat="1" applyFont="1" applyFill="1" applyBorder="1" applyAlignment="1">
      <alignment horizontal="center"/>
    </xf>
    <xf numFmtId="165" fontId="27" fillId="5" borderId="35" xfId="8" applyNumberFormat="1" applyFont="1" applyFill="1" applyBorder="1" applyAlignment="1">
      <alignment horizontal="center"/>
    </xf>
    <xf numFmtId="165" fontId="27" fillId="5" borderId="36" xfId="8" applyNumberFormat="1" applyFont="1" applyFill="1" applyBorder="1" applyAlignment="1">
      <alignment horizontal="center"/>
    </xf>
    <xf numFmtId="165" fontId="27" fillId="8" borderId="36" xfId="8" applyNumberFormat="1" applyFont="1" applyFill="1" applyBorder="1" applyAlignment="1">
      <alignment horizontal="center"/>
    </xf>
    <xf numFmtId="165" fontId="27" fillId="8" borderId="37" xfId="8" applyNumberFormat="1" applyFont="1" applyFill="1" applyBorder="1" applyAlignment="1">
      <alignment horizontal="center"/>
    </xf>
    <xf numFmtId="0" fontId="35" fillId="0" borderId="0" xfId="0" applyFont="1"/>
    <xf numFmtId="0" fontId="26" fillId="4" borderId="1" xfId="1" applyFont="1" applyFill="1" applyBorder="1" applyAlignment="1">
      <alignment horizontal="center" vertical="center"/>
    </xf>
    <xf numFmtId="0" fontId="26" fillId="4" borderId="1" xfId="1" applyFont="1" applyFill="1" applyBorder="1" applyAlignment="1">
      <alignment horizontal="center" vertical="center"/>
    </xf>
    <xf numFmtId="165" fontId="0" fillId="2" borderId="15" xfId="5" applyNumberFormat="1" applyFont="1" applyFill="1" applyBorder="1" applyAlignment="1">
      <alignment horizontal="center"/>
    </xf>
    <xf numFmtId="165" fontId="0" fillId="9" borderId="16" xfId="5" applyNumberFormat="1" applyFont="1" applyFill="1" applyBorder="1" applyAlignment="1">
      <alignment horizontal="center"/>
    </xf>
    <xf numFmtId="165" fontId="0" fillId="6" borderId="38" xfId="5" applyNumberFormat="1" applyFont="1" applyFill="1" applyBorder="1" applyAlignment="1">
      <alignment horizontal="center"/>
    </xf>
    <xf numFmtId="165" fontId="0" fillId="9" borderId="38" xfId="5" applyNumberFormat="1" applyFont="1" applyFill="1" applyBorder="1" applyAlignment="1">
      <alignment horizontal="center"/>
    </xf>
    <xf numFmtId="165" fontId="0" fillId="9" borderId="14" xfId="5" applyNumberFormat="1" applyFont="1" applyFill="1" applyBorder="1" applyAlignment="1">
      <alignment horizontal="center"/>
    </xf>
    <xf numFmtId="165" fontId="0" fillId="6" borderId="39" xfId="5" applyNumberFormat="1" applyFont="1" applyFill="1" applyBorder="1" applyAlignment="1">
      <alignment horizontal="center"/>
    </xf>
    <xf numFmtId="165" fontId="0" fillId="9" borderId="39" xfId="5" applyNumberFormat="1" applyFont="1" applyFill="1" applyBorder="1" applyAlignment="1">
      <alignment horizontal="center"/>
    </xf>
    <xf numFmtId="165" fontId="0" fillId="9" borderId="15" xfId="5" applyNumberFormat="1" applyFont="1" applyFill="1" applyBorder="1" applyAlignment="1">
      <alignment horizontal="center"/>
    </xf>
    <xf numFmtId="165" fontId="0" fillId="6" borderId="40" xfId="5" applyNumberFormat="1" applyFont="1" applyFill="1" applyBorder="1" applyAlignment="1">
      <alignment horizontal="center"/>
    </xf>
    <xf numFmtId="165" fontId="0" fillId="9" borderId="40" xfId="5" applyNumberFormat="1" applyFont="1" applyFill="1" applyBorder="1" applyAlignment="1">
      <alignment horizontal="center"/>
    </xf>
    <xf numFmtId="165" fontId="0" fillId="5" borderId="14" xfId="5" applyNumberFormat="1" applyFont="1" applyFill="1" applyBorder="1" applyAlignment="1">
      <alignment horizontal="center"/>
    </xf>
    <xf numFmtId="165" fontId="0" fillId="2" borderId="39" xfId="5" applyNumberFormat="1" applyFont="1" applyFill="1" applyBorder="1" applyAlignment="1">
      <alignment horizontal="center"/>
    </xf>
    <xf numFmtId="165" fontId="0" fillId="5" borderId="39" xfId="5" applyNumberFormat="1" applyFont="1" applyFill="1" applyBorder="1" applyAlignment="1">
      <alignment horizontal="center"/>
    </xf>
    <xf numFmtId="165" fontId="0" fillId="5" borderId="13" xfId="5" applyNumberFormat="1" applyFont="1" applyFill="1" applyBorder="1" applyAlignment="1">
      <alignment horizontal="center"/>
    </xf>
    <xf numFmtId="165" fontId="0" fillId="2" borderId="41" xfId="5" applyNumberFormat="1" applyFont="1" applyFill="1" applyBorder="1" applyAlignment="1">
      <alignment horizontal="center"/>
    </xf>
    <xf numFmtId="165" fontId="0" fillId="5" borderId="41" xfId="5" applyNumberFormat="1" applyFont="1" applyFill="1" applyBorder="1" applyAlignment="1">
      <alignment horizontal="center"/>
    </xf>
    <xf numFmtId="0" fontId="17" fillId="0" borderId="0" xfId="1" applyFont="1"/>
    <xf numFmtId="165" fontId="0" fillId="2" borderId="45" xfId="5" applyNumberFormat="1" applyFont="1" applyFill="1" applyBorder="1" applyAlignment="1">
      <alignment horizontal="center"/>
    </xf>
    <xf numFmtId="165" fontId="0" fillId="5" borderId="45" xfId="5" applyNumberFormat="1" applyFont="1" applyFill="1" applyBorder="1" applyAlignment="1">
      <alignment horizontal="center"/>
    </xf>
    <xf numFmtId="165" fontId="0" fillId="2" borderId="46" xfId="5" applyNumberFormat="1" applyFont="1" applyFill="1" applyBorder="1" applyAlignment="1">
      <alignment horizontal="center"/>
    </xf>
    <xf numFmtId="165" fontId="0" fillId="5" borderId="46" xfId="5" applyNumberFormat="1" applyFont="1" applyFill="1" applyBorder="1" applyAlignment="1">
      <alignment horizontal="center"/>
    </xf>
    <xf numFmtId="165" fontId="0" fillId="6" borderId="47" xfId="5" applyNumberFormat="1" applyFont="1" applyFill="1" applyBorder="1" applyAlignment="1">
      <alignment horizontal="center"/>
    </xf>
    <xf numFmtId="165" fontId="0" fillId="9" borderId="47" xfId="5" applyNumberFormat="1" applyFont="1" applyFill="1" applyBorder="1" applyAlignment="1">
      <alignment horizontal="center"/>
    </xf>
    <xf numFmtId="165" fontId="0" fillId="6" borderId="46" xfId="5" applyNumberFormat="1" applyFont="1" applyFill="1" applyBorder="1" applyAlignment="1">
      <alignment horizontal="center"/>
    </xf>
    <xf numFmtId="165" fontId="0" fillId="9" borderId="46" xfId="5" applyNumberFormat="1" applyFont="1" applyFill="1" applyBorder="1" applyAlignment="1">
      <alignment horizontal="center"/>
    </xf>
    <xf numFmtId="165" fontId="0" fillId="6" borderId="48" xfId="5" applyNumberFormat="1" applyFont="1" applyFill="1" applyBorder="1" applyAlignment="1">
      <alignment horizontal="center"/>
    </xf>
    <xf numFmtId="165" fontId="0" fillId="9" borderId="48" xfId="5" applyNumberFormat="1" applyFont="1" applyFill="1" applyBorder="1" applyAlignment="1">
      <alignment horizontal="center"/>
    </xf>
    <xf numFmtId="0" fontId="27" fillId="0" borderId="0" xfId="1" applyFont="1"/>
    <xf numFmtId="0" fontId="26" fillId="4" borderId="1" xfId="1" applyFont="1" applyFill="1" applyBorder="1" applyAlignment="1">
      <alignment horizontal="center" vertical="center"/>
    </xf>
    <xf numFmtId="3" fontId="16" fillId="5" borderId="6" xfId="18" applyNumberFormat="1" applyFont="1" applyFill="1" applyBorder="1" applyAlignment="1">
      <alignment horizontal="center" vertical="center" wrapText="1"/>
    </xf>
    <xf numFmtId="0" fontId="0" fillId="0" borderId="0" xfId="0"/>
    <xf numFmtId="0" fontId="34" fillId="0" borderId="0" xfId="0" applyFont="1"/>
    <xf numFmtId="3" fontId="16" fillId="5" borderId="17" xfId="18" applyNumberFormat="1" applyFont="1" applyFill="1" applyBorder="1" applyAlignment="1">
      <alignment horizontal="center" vertical="center" wrapText="1"/>
    </xf>
    <xf numFmtId="0" fontId="8" fillId="2" borderId="0" xfId="21" applyFill="1"/>
    <xf numFmtId="0" fontId="24" fillId="2" borderId="0" xfId="21" applyFont="1" applyFill="1"/>
    <xf numFmtId="0" fontId="25" fillId="2" borderId="0" xfId="21" applyFont="1" applyFill="1" applyAlignment="1">
      <alignment vertical="center" wrapText="1"/>
    </xf>
    <xf numFmtId="0" fontId="28" fillId="2" borderId="0" xfId="21" applyFont="1" applyFill="1" applyAlignment="1">
      <alignment vertical="center" wrapText="1"/>
    </xf>
    <xf numFmtId="0" fontId="25" fillId="2" borderId="0" xfId="21" quotePrefix="1" applyFont="1" applyFill="1" applyAlignment="1">
      <alignment horizontal="left" vertical="center" wrapText="1"/>
    </xf>
    <xf numFmtId="0" fontId="25" fillId="2" borderId="0" xfId="21" quotePrefix="1" applyFont="1" applyFill="1" applyAlignment="1">
      <alignment vertical="center" wrapText="1"/>
    </xf>
    <xf numFmtId="0" fontId="36" fillId="0" borderId="0" xfId="21" quotePrefix="1" applyFont="1" applyAlignment="1">
      <alignment horizontal="left" vertical="center" wrapText="1"/>
    </xf>
    <xf numFmtId="0" fontId="25" fillId="0" borderId="0" xfId="21" applyFont="1" applyFill="1" applyAlignment="1">
      <alignment vertical="center" wrapText="1"/>
    </xf>
    <xf numFmtId="165" fontId="0" fillId="2" borderId="50" xfId="5" applyNumberFormat="1" applyFont="1" applyFill="1" applyBorder="1" applyAlignment="1">
      <alignment horizontal="center"/>
    </xf>
    <xf numFmtId="165" fontId="0" fillId="2" borderId="51" xfId="5" applyNumberFormat="1" applyFont="1" applyFill="1" applyBorder="1" applyAlignment="1">
      <alignment horizontal="center"/>
    </xf>
    <xf numFmtId="165" fontId="0" fillId="6" borderId="52" xfId="5" applyNumberFormat="1" applyFont="1" applyFill="1" applyBorder="1" applyAlignment="1">
      <alignment horizontal="center"/>
    </xf>
    <xf numFmtId="165" fontId="0" fillId="6" borderId="51" xfId="5" applyNumberFormat="1" applyFont="1" applyFill="1" applyBorder="1" applyAlignment="1">
      <alignment horizontal="center"/>
    </xf>
    <xf numFmtId="165" fontId="0" fillId="6" borderId="53" xfId="5" applyNumberFormat="1" applyFont="1" applyFill="1" applyBorder="1" applyAlignment="1">
      <alignment horizontal="center"/>
    </xf>
    <xf numFmtId="0" fontId="26" fillId="4" borderId="1" xfId="1" applyFont="1" applyFill="1" applyBorder="1" applyAlignment="1">
      <alignment horizontal="center" vertical="center"/>
    </xf>
    <xf numFmtId="0" fontId="7" fillId="0" borderId="0" xfId="22"/>
    <xf numFmtId="0" fontId="26" fillId="4" borderId="1" xfId="1" applyFont="1" applyFill="1" applyBorder="1" applyAlignment="1">
      <alignment horizontal="center" vertical="center"/>
    </xf>
    <xf numFmtId="0" fontId="26" fillId="4" borderId="54" xfId="12" applyFont="1" applyFill="1" applyBorder="1" applyAlignment="1">
      <alignment horizontal="center" vertical="center"/>
    </xf>
    <xf numFmtId="0" fontId="26" fillId="4" borderId="55" xfId="12" applyFont="1" applyFill="1" applyBorder="1" applyAlignment="1">
      <alignment horizontal="center" vertical="center"/>
    </xf>
    <xf numFmtId="0" fontId="35" fillId="0" borderId="0" xfId="23" applyFont="1"/>
    <xf numFmtId="0" fontId="35" fillId="0" borderId="0" xfId="41" applyFont="1"/>
    <xf numFmtId="0" fontId="34" fillId="0" borderId="0" xfId="23" applyFont="1"/>
    <xf numFmtId="3" fontId="6" fillId="8" borderId="6" xfId="9" applyNumberFormat="1" applyFont="1" applyFill="1" applyBorder="1" applyAlignment="1">
      <alignment horizontal="center" vertical="center" wrapText="1"/>
    </xf>
    <xf numFmtId="0" fontId="26" fillId="4" borderId="1" xfId="1" applyFont="1" applyFill="1" applyBorder="1" applyAlignment="1">
      <alignment horizontal="center" vertical="center"/>
    </xf>
    <xf numFmtId="0" fontId="26" fillId="4" borderId="1" xfId="1" applyFont="1" applyFill="1" applyBorder="1" applyAlignment="1">
      <alignment horizontal="center" vertical="center"/>
    </xf>
    <xf numFmtId="3" fontId="6" fillId="8" borderId="6" xfId="9" applyNumberFormat="1" applyFont="1" applyFill="1" applyBorder="1" applyAlignment="1">
      <alignment horizontal="center" vertical="center" wrapText="1"/>
    </xf>
    <xf numFmtId="165" fontId="15" fillId="0" borderId="0" xfId="1" applyNumberFormat="1"/>
    <xf numFmtId="165" fontId="17" fillId="0" borderId="0" xfId="1" applyNumberFormat="1" applyFont="1"/>
    <xf numFmtId="165" fontId="34" fillId="0" borderId="0" xfId="0" applyNumberFormat="1" applyFont="1"/>
    <xf numFmtId="165" fontId="34" fillId="0" borderId="0" xfId="23" applyNumberFormat="1" applyFont="1"/>
    <xf numFmtId="3" fontId="4" fillId="8" borderId="6" xfId="9" applyNumberFormat="1" applyFont="1" applyFill="1" applyBorder="1" applyAlignment="1">
      <alignment horizontal="center" vertical="center" wrapText="1"/>
    </xf>
    <xf numFmtId="3" fontId="4" fillId="8" borderId="6" xfId="9" applyNumberFormat="1" applyFont="1" applyFill="1" applyBorder="1" applyAlignment="1">
      <alignment horizontal="center" vertical="center" wrapText="1"/>
    </xf>
    <xf numFmtId="3" fontId="4" fillId="8" borderId="6" xfId="9" applyNumberFormat="1" applyFont="1" applyFill="1" applyBorder="1" applyAlignment="1">
      <alignment horizontal="center" vertical="center" wrapText="1"/>
    </xf>
    <xf numFmtId="0" fontId="27" fillId="0" borderId="0" xfId="9" applyNumberFormat="1" applyFont="1" applyFill="1" applyBorder="1"/>
    <xf numFmtId="0" fontId="3" fillId="0" borderId="0" xfId="1" applyFont="1"/>
    <xf numFmtId="3" fontId="2" fillId="8" borderId="6" xfId="9" applyNumberFormat="1" applyFont="1" applyFill="1" applyBorder="1" applyAlignment="1">
      <alignment horizontal="center" vertical="center" wrapText="1"/>
    </xf>
    <xf numFmtId="0" fontId="26" fillId="4" borderId="1" xfId="1" applyFont="1" applyFill="1" applyBorder="1" applyAlignment="1">
      <alignment horizontal="center" vertical="center"/>
    </xf>
    <xf numFmtId="3" fontId="1" fillId="8" borderId="6" xfId="9" applyNumberFormat="1" applyFont="1" applyFill="1" applyBorder="1" applyAlignment="1">
      <alignment horizontal="center" vertical="center" wrapText="1"/>
    </xf>
    <xf numFmtId="0" fontId="26" fillId="4" borderId="24" xfId="9" applyFont="1" applyFill="1" applyBorder="1" applyAlignment="1">
      <alignment horizontal="center" vertical="center"/>
    </xf>
    <xf numFmtId="0" fontId="26" fillId="4" borderId="26" xfId="9" applyFont="1" applyFill="1" applyBorder="1" applyAlignment="1">
      <alignment horizontal="center" vertical="center"/>
    </xf>
    <xf numFmtId="0" fontId="26" fillId="4" borderId="1" xfId="9" applyFont="1" applyFill="1" applyBorder="1" applyAlignment="1">
      <alignment horizontal="center" vertical="center"/>
    </xf>
    <xf numFmtId="0" fontId="26" fillId="4" borderId="3" xfId="9" applyFont="1" applyFill="1" applyBorder="1" applyAlignment="1">
      <alignment horizontal="center" vertical="center"/>
    </xf>
    <xf numFmtId="0" fontId="26" fillId="4" borderId="25" xfId="9" applyFont="1" applyFill="1" applyBorder="1" applyAlignment="1">
      <alignment horizontal="center" vertical="center"/>
    </xf>
    <xf numFmtId="0" fontId="26" fillId="4" borderId="27" xfId="9" applyFont="1" applyFill="1" applyBorder="1" applyAlignment="1">
      <alignment horizontal="center" vertical="center"/>
    </xf>
    <xf numFmtId="0" fontId="32" fillId="4" borderId="9" xfId="1" applyFont="1" applyFill="1" applyBorder="1" applyAlignment="1">
      <alignment horizontal="center" vertical="center" textRotation="90"/>
    </xf>
    <xf numFmtId="0" fontId="32" fillId="4" borderId="11" xfId="1" applyFont="1" applyFill="1" applyBorder="1" applyAlignment="1">
      <alignment horizontal="center" vertical="center" textRotation="90"/>
    </xf>
    <xf numFmtId="0" fontId="32" fillId="4" borderId="9" xfId="1" applyFont="1" applyFill="1" applyBorder="1" applyAlignment="1">
      <alignment horizontal="center" textRotation="90"/>
    </xf>
    <xf numFmtId="0" fontId="32" fillId="4" borderId="11" xfId="1" applyFont="1" applyFill="1" applyBorder="1" applyAlignment="1">
      <alignment horizontal="center" textRotation="90"/>
    </xf>
    <xf numFmtId="0" fontId="32" fillId="4" borderId="12" xfId="1" applyFont="1" applyFill="1" applyBorder="1" applyAlignment="1">
      <alignment horizontal="center" textRotation="90"/>
    </xf>
    <xf numFmtId="0" fontId="26" fillId="4" borderId="1" xfId="1" applyFont="1" applyFill="1" applyBorder="1" applyAlignment="1">
      <alignment horizontal="center" vertical="center"/>
    </xf>
    <xf numFmtId="0" fontId="26" fillId="4" borderId="42" xfId="1" applyFont="1" applyFill="1" applyBorder="1" applyAlignment="1">
      <alignment horizontal="center" vertical="center"/>
    </xf>
    <xf numFmtId="0" fontId="32" fillId="4" borderId="49" xfId="1" applyFont="1" applyFill="1" applyBorder="1" applyAlignment="1">
      <alignment horizontal="center" vertical="center" textRotation="90"/>
    </xf>
    <xf numFmtId="0" fontId="32" fillId="4" borderId="12" xfId="1" applyFont="1" applyFill="1" applyBorder="1" applyAlignment="1">
      <alignment horizontal="center" vertical="center" textRotation="90"/>
    </xf>
    <xf numFmtId="0" fontId="26" fillId="4" borderId="2" xfId="1" applyFont="1" applyFill="1" applyBorder="1" applyAlignment="1">
      <alignment horizontal="center" vertical="center"/>
    </xf>
    <xf numFmtId="0" fontId="26" fillId="4" borderId="43" xfId="1" applyFont="1" applyFill="1" applyBorder="1" applyAlignment="1">
      <alignment horizontal="center" vertical="center"/>
    </xf>
    <xf numFmtId="0" fontId="26" fillId="4" borderId="11" xfId="1" applyFont="1" applyFill="1" applyBorder="1" applyAlignment="1">
      <alignment horizontal="center" vertical="center"/>
    </xf>
    <xf numFmtId="0" fontId="26" fillId="4" borderId="44" xfId="1" applyFont="1" applyFill="1" applyBorder="1" applyAlignment="1">
      <alignment horizontal="center" vertical="center"/>
    </xf>
    <xf numFmtId="0" fontId="26" fillId="4" borderId="20" xfId="12" applyFont="1" applyFill="1" applyBorder="1" applyAlignment="1">
      <alignment horizontal="center" vertical="center"/>
    </xf>
    <xf numFmtId="0" fontId="26" fillId="4" borderId="22" xfId="12" applyFont="1" applyFill="1" applyBorder="1" applyAlignment="1">
      <alignment horizontal="center" vertical="center"/>
    </xf>
    <xf numFmtId="0" fontId="26" fillId="4" borderId="18" xfId="12" applyFont="1" applyFill="1" applyBorder="1" applyAlignment="1">
      <alignment horizontal="center" vertical="center"/>
    </xf>
    <xf numFmtId="0" fontId="26" fillId="4" borderId="21" xfId="12" applyFont="1" applyFill="1" applyBorder="1" applyAlignment="1">
      <alignment horizontal="center" vertical="center"/>
    </xf>
    <xf numFmtId="0" fontId="26" fillId="4" borderId="19" xfId="12" applyFont="1" applyFill="1" applyBorder="1" applyAlignment="1">
      <alignment horizontal="center" vertical="center"/>
    </xf>
    <xf numFmtId="0" fontId="26" fillId="4" borderId="12" xfId="12" applyFont="1" applyFill="1" applyBorder="1" applyAlignment="1">
      <alignment horizontal="center" vertical="center"/>
    </xf>
    <xf numFmtId="3" fontId="1" fillId="5" borderId="6" xfId="9" applyNumberFormat="1" applyFont="1" applyFill="1" applyBorder="1" applyAlignment="1">
      <alignment horizontal="center" vertical="center" wrapText="1"/>
    </xf>
    <xf numFmtId="3" fontId="11" fillId="5" borderId="7" xfId="9" applyNumberFormat="1" applyFill="1" applyBorder="1" applyAlignment="1">
      <alignment horizontal="center" vertical="center" wrapText="1"/>
    </xf>
    <xf numFmtId="3" fontId="11" fillId="5" borderId="8" xfId="9" applyNumberFormat="1" applyFill="1" applyBorder="1" applyAlignment="1">
      <alignment horizontal="center" vertical="center" wrapText="1"/>
    </xf>
    <xf numFmtId="3" fontId="11" fillId="8" borderId="6" xfId="9" applyNumberFormat="1" applyFont="1" applyFill="1" applyBorder="1" applyAlignment="1">
      <alignment horizontal="center" vertical="center" wrapText="1"/>
    </xf>
    <xf numFmtId="3" fontId="11" fillId="8" borderId="7" xfId="9" applyNumberFormat="1" applyFont="1" applyFill="1" applyBorder="1" applyAlignment="1">
      <alignment horizontal="center" vertical="center" wrapText="1"/>
    </xf>
    <xf numFmtId="3" fontId="11" fillId="8" borderId="8" xfId="9" applyNumberFormat="1" applyFont="1" applyFill="1" applyBorder="1" applyAlignment="1">
      <alignment horizontal="center" vertical="center" wrapText="1"/>
    </xf>
    <xf numFmtId="3" fontId="1" fillId="8" borderId="6" xfId="9" applyNumberFormat="1" applyFont="1" applyFill="1" applyBorder="1" applyAlignment="1">
      <alignment horizontal="center" vertical="center" wrapText="1"/>
    </xf>
    <xf numFmtId="3" fontId="11" fillId="8" borderId="7" xfId="9" applyNumberFormat="1" applyFill="1" applyBorder="1" applyAlignment="1">
      <alignment horizontal="center" vertical="center" wrapText="1"/>
    </xf>
    <xf numFmtId="3" fontId="11" fillId="8" borderId="8" xfId="9" applyNumberFormat="1" applyFill="1" applyBorder="1" applyAlignment="1">
      <alignment horizontal="center" vertical="center" wrapText="1"/>
    </xf>
    <xf numFmtId="49" fontId="1" fillId="5" borderId="6" xfId="9" applyNumberFormat="1" applyFont="1" applyFill="1" applyBorder="1" applyAlignment="1">
      <alignment horizontal="center" vertical="center" wrapText="1"/>
    </xf>
    <xf numFmtId="49" fontId="6" fillId="5" borderId="7" xfId="9" applyNumberFormat="1" applyFont="1" applyFill="1" applyBorder="1" applyAlignment="1">
      <alignment horizontal="center" vertical="center" wrapText="1"/>
    </xf>
    <xf numFmtId="49" fontId="6" fillId="5" borderId="8" xfId="9" applyNumberFormat="1" applyFont="1" applyFill="1" applyBorder="1" applyAlignment="1">
      <alignment horizontal="center" vertical="center" wrapText="1"/>
    </xf>
    <xf numFmtId="3" fontId="4" fillId="5" borderId="6" xfId="9" applyNumberFormat="1" applyFont="1" applyFill="1" applyBorder="1" applyAlignment="1">
      <alignment horizontal="center" vertical="center" wrapText="1"/>
    </xf>
    <xf numFmtId="3" fontId="3" fillId="5" borderId="6" xfId="9" applyNumberFormat="1" applyFont="1" applyFill="1" applyBorder="1" applyAlignment="1">
      <alignment horizontal="center" vertical="center" wrapText="1"/>
    </xf>
    <xf numFmtId="3" fontId="4" fillId="8" borderId="6" xfId="9" applyNumberFormat="1" applyFont="1" applyFill="1" applyBorder="1" applyAlignment="1">
      <alignment horizontal="center" vertical="center" wrapText="1"/>
    </xf>
    <xf numFmtId="49" fontId="3" fillId="5" borderId="6" xfId="9" applyNumberFormat="1" applyFont="1" applyFill="1" applyBorder="1" applyAlignment="1">
      <alignment horizontal="center" vertical="center" wrapText="1"/>
    </xf>
    <xf numFmtId="3" fontId="2" fillId="5" borderId="6" xfId="9" applyNumberFormat="1" applyFont="1" applyFill="1" applyBorder="1" applyAlignment="1">
      <alignment horizontal="center" vertical="center" wrapText="1"/>
    </xf>
    <xf numFmtId="49" fontId="2" fillId="5" borderId="6" xfId="9" applyNumberFormat="1" applyFont="1" applyFill="1" applyBorder="1" applyAlignment="1">
      <alignment horizontal="center" vertical="center" wrapText="1"/>
    </xf>
    <xf numFmtId="0" fontId="26" fillId="4" borderId="1" xfId="9" applyFont="1" applyFill="1" applyBorder="1" applyAlignment="1">
      <alignment horizontal="center" vertical="center" wrapText="1"/>
    </xf>
    <xf numFmtId="0" fontId="26" fillId="4" borderId="0" xfId="9" applyFont="1" applyFill="1" applyBorder="1" applyAlignment="1">
      <alignment horizontal="center" vertical="center" wrapText="1"/>
    </xf>
    <xf numFmtId="0" fontId="26" fillId="4" borderId="2" xfId="9" applyFont="1" applyFill="1" applyBorder="1" applyAlignment="1">
      <alignment horizontal="center" vertical="center" wrapText="1"/>
    </xf>
    <xf numFmtId="0" fontId="26" fillId="4" borderId="3" xfId="9" applyFont="1" applyFill="1" applyBorder="1" applyAlignment="1">
      <alignment horizontal="center" vertical="center" wrapText="1"/>
    </xf>
    <xf numFmtId="0" fontId="26" fillId="4" borderId="4" xfId="9" applyFont="1" applyFill="1" applyBorder="1" applyAlignment="1">
      <alignment horizontal="center" vertical="center" wrapText="1"/>
    </xf>
    <xf numFmtId="0" fontId="26" fillId="4" borderId="5" xfId="9" applyFont="1" applyFill="1" applyBorder="1" applyAlignment="1">
      <alignment horizontal="center" vertical="center" wrapText="1"/>
    </xf>
    <xf numFmtId="0" fontId="26" fillId="4" borderId="0" xfId="9" applyFont="1" applyFill="1" applyBorder="1" applyAlignment="1">
      <alignment horizontal="center" vertical="center"/>
    </xf>
    <xf numFmtId="0" fontId="26" fillId="4" borderId="2" xfId="9" applyFont="1" applyFill="1" applyBorder="1" applyAlignment="1">
      <alignment horizontal="center" vertical="center"/>
    </xf>
    <xf numFmtId="0" fontId="26" fillId="4" borderId="4" xfId="9" applyFont="1" applyFill="1" applyBorder="1" applyAlignment="1">
      <alignment horizontal="center" vertical="center"/>
    </xf>
    <xf numFmtId="0" fontId="26" fillId="4" borderId="5" xfId="9" applyFont="1" applyFill="1" applyBorder="1" applyAlignment="1">
      <alignment horizontal="center" vertical="center"/>
    </xf>
    <xf numFmtId="3" fontId="6" fillId="5" borderId="6" xfId="9" applyNumberFormat="1" applyFont="1" applyFill="1" applyBorder="1" applyAlignment="1">
      <alignment horizontal="center" vertical="center" wrapText="1"/>
    </xf>
    <xf numFmtId="3" fontId="6" fillId="8" borderId="6" xfId="9" applyNumberFormat="1" applyFont="1" applyFill="1" applyBorder="1" applyAlignment="1">
      <alignment horizontal="center" vertical="center" wrapText="1"/>
    </xf>
    <xf numFmtId="49" fontId="6" fillId="5" borderId="6" xfId="9" applyNumberFormat="1" applyFont="1" applyFill="1" applyBorder="1" applyAlignment="1">
      <alignment horizontal="center" vertical="center" wrapText="1"/>
    </xf>
    <xf numFmtId="3" fontId="11" fillId="5" borderId="6" xfId="9" applyNumberFormat="1" applyFont="1" applyFill="1" applyBorder="1" applyAlignment="1">
      <alignment horizontal="center" vertical="center" wrapText="1"/>
    </xf>
    <xf numFmtId="3" fontId="10" fillId="8" borderId="6" xfId="9" applyNumberFormat="1" applyFont="1" applyFill="1" applyBorder="1" applyAlignment="1">
      <alignment horizontal="center" vertical="center" wrapText="1"/>
    </xf>
    <xf numFmtId="3" fontId="11" fillId="5" borderId="7" xfId="9" applyNumberFormat="1" applyFont="1" applyFill="1" applyBorder="1" applyAlignment="1">
      <alignment horizontal="center" vertical="center" wrapText="1"/>
    </xf>
    <xf numFmtId="3" fontId="11" fillId="5" borderId="8" xfId="9" applyNumberFormat="1" applyFont="1" applyFill="1" applyBorder="1" applyAlignment="1">
      <alignment horizontal="center" vertical="center" wrapText="1"/>
    </xf>
    <xf numFmtId="3" fontId="9" fillId="5" borderId="6" xfId="9" applyNumberFormat="1" applyFont="1" applyFill="1" applyBorder="1" applyAlignment="1">
      <alignment horizontal="center" vertical="center" wrapText="1"/>
    </xf>
    <xf numFmtId="49" fontId="9" fillId="5" borderId="6" xfId="9" applyNumberFormat="1" applyFont="1" applyFill="1" applyBorder="1" applyAlignment="1">
      <alignment horizontal="center" vertical="center" wrapText="1"/>
    </xf>
    <xf numFmtId="49" fontId="9" fillId="5" borderId="7" xfId="9" applyNumberFormat="1" applyFont="1" applyFill="1" applyBorder="1" applyAlignment="1">
      <alignment horizontal="center" vertical="center" wrapText="1"/>
    </xf>
    <xf numFmtId="49" fontId="9" fillId="5" borderId="8" xfId="9" applyNumberFormat="1" applyFont="1" applyFill="1" applyBorder="1" applyAlignment="1">
      <alignment horizontal="center" vertical="center" wrapText="1"/>
    </xf>
    <xf numFmtId="3" fontId="2" fillId="8" borderId="6" xfId="9" applyNumberFormat="1" applyFont="1" applyFill="1" applyBorder="1" applyAlignment="1">
      <alignment horizontal="center" vertical="center" wrapText="1"/>
    </xf>
    <xf numFmtId="49" fontId="2" fillId="5" borderId="7" xfId="9" applyNumberFormat="1" applyFont="1" applyFill="1" applyBorder="1" applyAlignment="1">
      <alignment horizontal="center" vertical="center" wrapText="1"/>
    </xf>
    <xf numFmtId="49" fontId="2" fillId="5" borderId="8" xfId="9" applyNumberFormat="1" applyFont="1" applyFill="1" applyBorder="1" applyAlignment="1">
      <alignment horizontal="center" vertical="center" wrapText="1"/>
    </xf>
    <xf numFmtId="3" fontId="9" fillId="5" borderId="7" xfId="9" applyNumberFormat="1" applyFont="1" applyFill="1" applyBorder="1" applyAlignment="1">
      <alignment horizontal="center" vertical="center" wrapText="1"/>
    </xf>
    <xf numFmtId="3" fontId="9" fillId="5" borderId="8" xfId="9" applyNumberFormat="1" applyFont="1" applyFill="1" applyBorder="1" applyAlignment="1">
      <alignment horizontal="center" vertical="center" wrapText="1"/>
    </xf>
    <xf numFmtId="3" fontId="10" fillId="8" borderId="7" xfId="9" applyNumberFormat="1" applyFont="1" applyFill="1" applyBorder="1" applyAlignment="1">
      <alignment horizontal="center" vertical="center" wrapText="1"/>
    </xf>
    <xf numFmtId="3" fontId="10" fillId="8" borderId="8" xfId="9" applyNumberFormat="1" applyFont="1" applyFill="1" applyBorder="1" applyAlignment="1">
      <alignment horizontal="center" vertical="center" wrapText="1"/>
    </xf>
    <xf numFmtId="0" fontId="26" fillId="4" borderId="56" xfId="9" applyFont="1" applyFill="1" applyBorder="1" applyAlignment="1">
      <alignment horizontal="center" vertical="center"/>
    </xf>
    <xf numFmtId="0" fontId="26" fillId="4" borderId="57" xfId="9" applyFont="1" applyFill="1" applyBorder="1" applyAlignment="1">
      <alignment horizontal="center" vertical="center"/>
    </xf>
    <xf numFmtId="49" fontId="4" fillId="5" borderId="6" xfId="9" applyNumberFormat="1" applyFont="1" applyFill="1" applyBorder="1" applyAlignment="1">
      <alignment horizontal="center" vertical="center" wrapText="1"/>
    </xf>
  </cellXfs>
  <cellStyles count="81">
    <cellStyle name="Dziesiętny 2" xfId="5" xr:uid="{00000000-0005-0000-0000-000000000000}"/>
    <cellStyle name="Dziesiętny 2 2" xfId="11" xr:uid="{00000000-0005-0000-0000-000001000000}"/>
    <cellStyle name="Dziesiętny 2 2 2" xfId="20" xr:uid="{00000000-0005-0000-0000-000002000000}"/>
    <cellStyle name="Dziesiętny 2 2 2 2" xfId="40" xr:uid="{00000000-0005-0000-0000-000003000000}"/>
    <cellStyle name="Dziesiętny 2 2 2 2 2" xfId="79" xr:uid="{00000000-0005-0000-0000-000004000000}"/>
    <cellStyle name="Dziesiętny 2 2 2 3" xfId="60" xr:uid="{00000000-0005-0000-0000-000005000000}"/>
    <cellStyle name="Dziesiętny 2 2 3" xfId="31" xr:uid="{00000000-0005-0000-0000-000006000000}"/>
    <cellStyle name="Dziesiętny 2 2 3 2" xfId="70" xr:uid="{00000000-0005-0000-0000-000007000000}"/>
    <cellStyle name="Dziesiętny 2 2 4" xfId="51" xr:uid="{00000000-0005-0000-0000-000008000000}"/>
    <cellStyle name="Dziesiętny 2 3" xfId="15" xr:uid="{00000000-0005-0000-0000-000009000000}"/>
    <cellStyle name="Dziesiętny 2 3 2" xfId="35" xr:uid="{00000000-0005-0000-0000-00000A000000}"/>
    <cellStyle name="Dziesiętny 2 3 2 2" xfId="74" xr:uid="{00000000-0005-0000-0000-00000B000000}"/>
    <cellStyle name="Dziesiętny 2 3 3" xfId="55" xr:uid="{00000000-0005-0000-0000-00000C000000}"/>
    <cellStyle name="Dziesiętny 2 4" xfId="26" xr:uid="{00000000-0005-0000-0000-00000D000000}"/>
    <cellStyle name="Dziesiętny 2 4 2" xfId="65" xr:uid="{00000000-0005-0000-0000-00000E000000}"/>
    <cellStyle name="Dziesiętny 2 5" xfId="46" xr:uid="{00000000-0005-0000-0000-00000F000000}"/>
    <cellStyle name="Dziesiętny 3" xfId="8" xr:uid="{00000000-0005-0000-0000-000010000000}"/>
    <cellStyle name="Hiperłącze" xfId="3" builtinId="8"/>
    <cellStyle name="Normalny" xfId="0" builtinId="0"/>
    <cellStyle name="Normalny 2" xfId="1" xr:uid="{00000000-0005-0000-0000-000013000000}"/>
    <cellStyle name="Normalny 2 2" xfId="2" xr:uid="{00000000-0005-0000-0000-000014000000}"/>
    <cellStyle name="Normalny 2 3" xfId="7" xr:uid="{00000000-0005-0000-0000-000015000000}"/>
    <cellStyle name="Normalny 2 3 2" xfId="12" xr:uid="{00000000-0005-0000-0000-000016000000}"/>
    <cellStyle name="Normalny 2 3 2 2" xfId="21" xr:uid="{00000000-0005-0000-0000-000017000000}"/>
    <cellStyle name="Normalny 2 3 2 2 2" xfId="41" xr:uid="{00000000-0005-0000-0000-000018000000}"/>
    <cellStyle name="Normalny 2 3 2 2 2 2" xfId="80" xr:uid="{00000000-0005-0000-0000-000019000000}"/>
    <cellStyle name="Normalny 2 3 2 2 3" xfId="61" xr:uid="{00000000-0005-0000-0000-00001A000000}"/>
    <cellStyle name="Normalny 2 3 2 3" xfId="32" xr:uid="{00000000-0005-0000-0000-00001B000000}"/>
    <cellStyle name="Normalny 2 3 2 3 2" xfId="71" xr:uid="{00000000-0005-0000-0000-00001C000000}"/>
    <cellStyle name="Normalny 2 3 2 4" xfId="52" xr:uid="{00000000-0005-0000-0000-00001D000000}"/>
    <cellStyle name="Normalny 2 3 3" xfId="17" xr:uid="{00000000-0005-0000-0000-00001E000000}"/>
    <cellStyle name="Normalny 2 3 3 2" xfId="37" xr:uid="{00000000-0005-0000-0000-00001F000000}"/>
    <cellStyle name="Normalny 2 3 3 2 2" xfId="76" xr:uid="{00000000-0005-0000-0000-000020000000}"/>
    <cellStyle name="Normalny 2 3 3 3" xfId="57" xr:uid="{00000000-0005-0000-0000-000021000000}"/>
    <cellStyle name="Normalny 2 3 4" xfId="28" xr:uid="{00000000-0005-0000-0000-000022000000}"/>
    <cellStyle name="Normalny 2 3 4 2" xfId="67" xr:uid="{00000000-0005-0000-0000-000023000000}"/>
    <cellStyle name="Normalny 2 3 5" xfId="48" xr:uid="{00000000-0005-0000-0000-000024000000}"/>
    <cellStyle name="Normalny 2 4" xfId="9" xr:uid="{00000000-0005-0000-0000-000025000000}"/>
    <cellStyle name="Normalny 2 4 2" xfId="18" xr:uid="{00000000-0005-0000-0000-000026000000}"/>
    <cellStyle name="Normalny 2 4 2 2" xfId="38" xr:uid="{00000000-0005-0000-0000-000027000000}"/>
    <cellStyle name="Normalny 2 4 2 2 2" xfId="77" xr:uid="{00000000-0005-0000-0000-000028000000}"/>
    <cellStyle name="Normalny 2 4 2 3" xfId="58" xr:uid="{00000000-0005-0000-0000-000029000000}"/>
    <cellStyle name="Normalny 2 4 3" xfId="29" xr:uid="{00000000-0005-0000-0000-00002A000000}"/>
    <cellStyle name="Normalny 2 4 3 2" xfId="68" xr:uid="{00000000-0005-0000-0000-00002B000000}"/>
    <cellStyle name="Normalny 2 4 4" xfId="49" xr:uid="{00000000-0005-0000-0000-00002C000000}"/>
    <cellStyle name="Normalny 2 5" xfId="13" xr:uid="{00000000-0005-0000-0000-00002D000000}"/>
    <cellStyle name="Normalny 2 5 2" xfId="33" xr:uid="{00000000-0005-0000-0000-00002E000000}"/>
    <cellStyle name="Normalny 2 5 2 2" xfId="72" xr:uid="{00000000-0005-0000-0000-00002F000000}"/>
    <cellStyle name="Normalny 2 5 3" xfId="53" xr:uid="{00000000-0005-0000-0000-000030000000}"/>
    <cellStyle name="Normalny 2 6" xfId="24" xr:uid="{00000000-0005-0000-0000-000031000000}"/>
    <cellStyle name="Normalny 2 6 2" xfId="63" xr:uid="{00000000-0005-0000-0000-000032000000}"/>
    <cellStyle name="Normalny 2 7" xfId="44" xr:uid="{00000000-0005-0000-0000-000033000000}"/>
    <cellStyle name="Normalny 3" xfId="6" xr:uid="{00000000-0005-0000-0000-000034000000}"/>
    <cellStyle name="Normalny 3 2" xfId="16" xr:uid="{00000000-0005-0000-0000-000035000000}"/>
    <cellStyle name="Normalny 3 2 2" xfId="36" xr:uid="{00000000-0005-0000-0000-000036000000}"/>
    <cellStyle name="Normalny 3 2 2 2" xfId="75" xr:uid="{00000000-0005-0000-0000-000037000000}"/>
    <cellStyle name="Normalny 3 2 3" xfId="56" xr:uid="{00000000-0005-0000-0000-000038000000}"/>
    <cellStyle name="Normalny 3 3" xfId="27" xr:uid="{00000000-0005-0000-0000-000039000000}"/>
    <cellStyle name="Normalny 3 3 2" xfId="66" xr:uid="{00000000-0005-0000-0000-00003A000000}"/>
    <cellStyle name="Normalny 3 4" xfId="47" xr:uid="{00000000-0005-0000-0000-00003B000000}"/>
    <cellStyle name="Normalny 4" xfId="22" xr:uid="{00000000-0005-0000-0000-00003C000000}"/>
    <cellStyle name="Normalny 4 2" xfId="62" xr:uid="{00000000-0005-0000-0000-00003D000000}"/>
    <cellStyle name="Normalny 5" xfId="23" xr:uid="{00000000-0005-0000-0000-00003E000000}"/>
    <cellStyle name="Normalny 6" xfId="43" xr:uid="{00000000-0005-0000-0000-00003F000000}"/>
    <cellStyle name="Normalny 7" xfId="42" xr:uid="{00000000-0005-0000-0000-000040000000}"/>
    <cellStyle name="Procentowy 2" xfId="4" xr:uid="{00000000-0005-0000-0000-000041000000}"/>
    <cellStyle name="Procentowy 2 2" xfId="10" xr:uid="{00000000-0005-0000-0000-000042000000}"/>
    <cellStyle name="Procentowy 2 2 2" xfId="19" xr:uid="{00000000-0005-0000-0000-000043000000}"/>
    <cellStyle name="Procentowy 2 2 2 2" xfId="39" xr:uid="{00000000-0005-0000-0000-000044000000}"/>
    <cellStyle name="Procentowy 2 2 2 2 2" xfId="78" xr:uid="{00000000-0005-0000-0000-000045000000}"/>
    <cellStyle name="Procentowy 2 2 2 3" xfId="59" xr:uid="{00000000-0005-0000-0000-000046000000}"/>
    <cellStyle name="Procentowy 2 2 3" xfId="30" xr:uid="{00000000-0005-0000-0000-000047000000}"/>
    <cellStyle name="Procentowy 2 2 3 2" xfId="69" xr:uid="{00000000-0005-0000-0000-000048000000}"/>
    <cellStyle name="Procentowy 2 2 4" xfId="50" xr:uid="{00000000-0005-0000-0000-000049000000}"/>
    <cellStyle name="Procentowy 2 3" xfId="14" xr:uid="{00000000-0005-0000-0000-00004A000000}"/>
    <cellStyle name="Procentowy 2 3 2" xfId="34" xr:uid="{00000000-0005-0000-0000-00004B000000}"/>
    <cellStyle name="Procentowy 2 3 2 2" xfId="73" xr:uid="{00000000-0005-0000-0000-00004C000000}"/>
    <cellStyle name="Procentowy 2 3 3" xfId="54" xr:uid="{00000000-0005-0000-0000-00004D000000}"/>
    <cellStyle name="Procentowy 2 4" xfId="25" xr:uid="{00000000-0005-0000-0000-00004E000000}"/>
    <cellStyle name="Procentowy 2 4 2" xfId="64" xr:uid="{00000000-0005-0000-0000-00004F000000}"/>
    <cellStyle name="Procentowy 2 5" xfId="45" xr:uid="{00000000-0005-0000-0000-000050000000}"/>
  </cellStyles>
  <dxfs count="0"/>
  <tableStyles count="0" defaultTableStyle="TableStyleMedium2" defaultPivotStyle="PivotStyleMedium9"/>
  <colors>
    <mruColors>
      <color rgb="FF2A65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 Liczba deklaracji'!$B$8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'1. Liczba deklaracji'!$C$6:$F$7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'1. Liczba deklaracji'!$C$8:$F$8</c:f>
              <c:numCache>
                <c:formatCode>#,##0</c:formatCode>
                <c:ptCount val="4"/>
                <c:pt idx="0">
                  <c:v>11138</c:v>
                </c:pt>
                <c:pt idx="1">
                  <c:v>11526</c:v>
                </c:pt>
                <c:pt idx="2">
                  <c:v>11601</c:v>
                </c:pt>
                <c:pt idx="3">
                  <c:v>11501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23-4A52-9ACA-3B5C8920F00D}"/>
            </c:ext>
          </c:extLst>
        </c:ser>
        <c:ser>
          <c:idx val="1"/>
          <c:order val="2"/>
          <c:tx>
            <c:strRef>
              <c:f>'1. Liczba deklaracji'!$B$9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'1. Liczba deklaracji'!$C$6:$F$7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'1. Liczba deklaracji'!$C$9:$F$9</c:f>
              <c:numCache>
                <c:formatCode>#,##0</c:formatCode>
                <c:ptCount val="4"/>
                <c:pt idx="0">
                  <c:v>11557</c:v>
                </c:pt>
                <c:pt idx="1">
                  <c:v>11972</c:v>
                </c:pt>
                <c:pt idx="2">
                  <c:v>11997</c:v>
                </c:pt>
                <c:pt idx="3">
                  <c:v>11843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23-4A52-9ACA-3B5C8920F00D}"/>
            </c:ext>
          </c:extLst>
        </c:ser>
        <c:ser>
          <c:idx val="4"/>
          <c:order val="4"/>
          <c:tx>
            <c:strRef>
              <c:f>'1. Liczba deklaracji'!$B$10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'1. Liczba deklaracji'!$C$10:$F$10</c:f>
              <c:numCache>
                <c:formatCode>#,##0</c:formatCode>
                <c:ptCount val="4"/>
                <c:pt idx="0">
                  <c:v>11815</c:v>
                </c:pt>
                <c:pt idx="1">
                  <c:v>11703</c:v>
                </c:pt>
                <c:pt idx="2">
                  <c:v>11294</c:v>
                </c:pt>
                <c:pt idx="3">
                  <c:v>9704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23-4A52-9ACA-3B5C8920F0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179200"/>
        <c:axId val="133989504"/>
      </c:barChart>
      <c:scatterChart>
        <c:scatterStyle val="lineMarker"/>
        <c:varyColors val="0"/>
        <c:ser>
          <c:idx val="2"/>
          <c:order val="1"/>
          <c:tx>
            <c:strRef>
              <c:f>'1. Liczba deklaracji'!$B$11</c:f>
              <c:strCache>
                <c:ptCount val="1"/>
                <c:pt idx="0">
                  <c:v>Trend 2017</c:v>
                </c:pt>
              </c:strCache>
            </c:strRef>
          </c:tx>
          <c:spPr>
            <a:ln>
              <a:solidFill>
                <a:schemeClr val="accent1">
                  <a:lumMod val="20000"/>
                  <a:lumOff val="80000"/>
                </a:schemeClr>
              </a:solidFill>
            </a:ln>
          </c:spPr>
          <c:marker>
            <c:symbol val="none"/>
          </c:marker>
          <c:xVal>
            <c:strRef>
              <c:f>'1. Liczba deklaracji'!$C$6:$F$7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xVal>
          <c:yVal>
            <c:numRef>
              <c:f>'1. Liczba deklaracji'!$C$11:$F$11</c:f>
              <c:numCache>
                <c:formatCode>0%</c:formatCode>
                <c:ptCount val="4"/>
                <c:pt idx="0">
                  <c:v>1</c:v>
                </c:pt>
                <c:pt idx="1">
                  <c:v>1.0348356976117794</c:v>
                </c:pt>
                <c:pt idx="2">
                  <c:v>1.0065070275897969</c:v>
                </c:pt>
                <c:pt idx="3">
                  <c:v>0.99138005344366864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323-4A52-9ACA-3B5C8920F00D}"/>
            </c:ext>
          </c:extLst>
        </c:ser>
        <c:ser>
          <c:idx val="3"/>
          <c:order val="3"/>
          <c:tx>
            <c:v>Trend 2018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strRef>
              <c:f>'1. Liczba deklaracji'!$C$6:$F$7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xVal>
          <c:yVal>
            <c:numRef>
              <c:f>'1. Liczba deklaracji'!$C$12:$F$12</c:f>
              <c:numCache>
                <c:formatCode>0%</c:formatCode>
                <c:ptCount val="4"/>
                <c:pt idx="0">
                  <c:v>1</c:v>
                </c:pt>
                <c:pt idx="1">
                  <c:v>1.0359089729168469</c:v>
                </c:pt>
                <c:pt idx="2">
                  <c:v>1.0020882058135649</c:v>
                </c:pt>
                <c:pt idx="3">
                  <c:v>0.98716345753104939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323-4A52-9ACA-3B5C8920F00D}"/>
            </c:ext>
          </c:extLst>
        </c:ser>
        <c:ser>
          <c:idx val="5"/>
          <c:order val="5"/>
          <c:tx>
            <c:v>Trend 2019</c:v>
          </c:tx>
          <c:spPr>
            <a:ln>
              <a:solidFill>
                <a:srgbClr val="2A65AC"/>
              </a:solidFill>
            </a:ln>
          </c:spPr>
          <c:marker>
            <c:symbol val="none"/>
          </c:marker>
          <c:xVal>
            <c:strRef>
              <c:f>'1. Liczba deklaracji'!$C$6:$F$7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xVal>
          <c:yVal>
            <c:numRef>
              <c:f>'1. Liczba deklaracji'!$C$13:$F$13</c:f>
              <c:numCache>
                <c:formatCode>0%</c:formatCode>
                <c:ptCount val="4"/>
                <c:pt idx="0">
                  <c:v>1</c:v>
                </c:pt>
                <c:pt idx="1">
                  <c:v>0.9905205247566653</c:v>
                </c:pt>
                <c:pt idx="2">
                  <c:v>0.96505169614628727</c:v>
                </c:pt>
                <c:pt idx="3">
                  <c:v>0.8592172835133699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323-4A52-9ACA-3B5C8920F0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990656"/>
        <c:axId val="133990080"/>
      </c:scatterChart>
      <c:catAx>
        <c:axId val="200179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accent1">
                <a:alpha val="20000"/>
              </a:schemeClr>
            </a:solidFill>
          </a:ln>
        </c:spPr>
        <c:crossAx val="133989504"/>
        <c:crosses val="autoZero"/>
        <c:auto val="1"/>
        <c:lblAlgn val="ctr"/>
        <c:lblOffset val="100"/>
        <c:noMultiLvlLbl val="0"/>
      </c:catAx>
      <c:valAx>
        <c:axId val="133989504"/>
        <c:scaling>
          <c:orientation val="minMax"/>
          <c:max val="12000"/>
          <c:min val="5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l-PL"/>
                  <a:t>Liczba deklaracji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>
            <a:solidFill>
              <a:schemeClr val="accent1">
                <a:alpha val="20000"/>
              </a:schemeClr>
            </a:solidFill>
          </a:ln>
        </c:spPr>
        <c:crossAx val="200179200"/>
        <c:crosses val="autoZero"/>
        <c:crossBetween val="between"/>
      </c:valAx>
      <c:valAx>
        <c:axId val="133990080"/>
        <c:scaling>
          <c:orientation val="minMax"/>
          <c:max val="1.1000000000000001"/>
          <c:min val="0.55000000000000004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l-PL"/>
                  <a:t>Trend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spPr>
          <a:ln>
            <a:solidFill>
              <a:schemeClr val="accent1">
                <a:alpha val="20000"/>
              </a:schemeClr>
            </a:solidFill>
          </a:ln>
        </c:spPr>
        <c:crossAx val="133990656"/>
        <c:crosses val="max"/>
        <c:crossBetween val="midCat"/>
      </c:valAx>
      <c:valAx>
        <c:axId val="133990656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133990080"/>
        <c:crosses val="max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 Umowy OT'!$P$30</c:f>
              <c:strCache>
                <c:ptCount val="1"/>
                <c:pt idx="0">
                  <c:v>dział I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Umowy OT'!$Q$29:$V$29</c:f>
              <c:strCache>
                <c:ptCount val="6"/>
                <c:pt idx="0">
                  <c:v>Q3 2018</c:v>
                </c:pt>
                <c:pt idx="1">
                  <c:v>Q4 2018</c:v>
                </c:pt>
                <c:pt idx="2">
                  <c:v>Q1 2019</c:v>
                </c:pt>
                <c:pt idx="3">
                  <c:v>Q2 2019</c:v>
                </c:pt>
                <c:pt idx="4">
                  <c:v>Q3 2019</c:v>
                </c:pt>
                <c:pt idx="5">
                  <c:v>Q4 2019</c:v>
                </c:pt>
              </c:strCache>
            </c:strRef>
          </c:cat>
          <c:val>
            <c:numRef>
              <c:f>'2. Umowy OT'!$Q$30:$V$30</c:f>
              <c:numCache>
                <c:formatCode>_-* #\ ##0\ _z_ł_-;\-* #\ ##0\ _z_ł_-;_-* "-"??\ _z_ł_-;_-@_-</c:formatCode>
                <c:ptCount val="6"/>
                <c:pt idx="0">
                  <c:v>421411</c:v>
                </c:pt>
                <c:pt idx="1">
                  <c:v>222467</c:v>
                </c:pt>
                <c:pt idx="2">
                  <c:v>278637</c:v>
                </c:pt>
                <c:pt idx="3">
                  <c:v>285798</c:v>
                </c:pt>
                <c:pt idx="4">
                  <c:v>435688</c:v>
                </c:pt>
                <c:pt idx="5">
                  <c:v>231733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F5-47E3-9C37-8AD0E068E193}"/>
            </c:ext>
          </c:extLst>
        </c:ser>
        <c:ser>
          <c:idx val="1"/>
          <c:order val="1"/>
          <c:tx>
            <c:strRef>
              <c:f>'2. Umowy OT'!$P$31</c:f>
              <c:strCache>
                <c:ptCount val="1"/>
                <c:pt idx="0">
                  <c:v>dział II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Umowy OT'!$Q$29:$V$29</c:f>
              <c:strCache>
                <c:ptCount val="6"/>
                <c:pt idx="0">
                  <c:v>Q3 2018</c:v>
                </c:pt>
                <c:pt idx="1">
                  <c:v>Q4 2018</c:v>
                </c:pt>
                <c:pt idx="2">
                  <c:v>Q1 2019</c:v>
                </c:pt>
                <c:pt idx="3">
                  <c:v>Q2 2019</c:v>
                </c:pt>
                <c:pt idx="4">
                  <c:v>Q3 2019</c:v>
                </c:pt>
                <c:pt idx="5">
                  <c:v>Q4 2019</c:v>
                </c:pt>
              </c:strCache>
            </c:strRef>
          </c:cat>
          <c:val>
            <c:numRef>
              <c:f>'2. Umowy OT'!$Q$31:$V$31</c:f>
              <c:numCache>
                <c:formatCode>_-* #\ ##0\ _z_ł_-;\-* #\ ##0\ _z_ł_-;_-* "-"??\ _z_ł_-;_-@_-</c:formatCode>
                <c:ptCount val="6"/>
                <c:pt idx="0">
                  <c:v>18448</c:v>
                </c:pt>
                <c:pt idx="1">
                  <c:v>23765</c:v>
                </c:pt>
                <c:pt idx="2">
                  <c:v>31717</c:v>
                </c:pt>
                <c:pt idx="3">
                  <c:v>23309</c:v>
                </c:pt>
                <c:pt idx="4">
                  <c:v>26613</c:v>
                </c:pt>
                <c:pt idx="5">
                  <c:v>31686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F5-47E3-9C37-8AD0E068E193}"/>
            </c:ext>
          </c:extLst>
        </c:ser>
        <c:ser>
          <c:idx val="2"/>
          <c:order val="2"/>
          <c:tx>
            <c:strRef>
              <c:f>'2. Umowy OT'!$P$32</c:f>
              <c:strCache>
                <c:ptCount val="1"/>
                <c:pt idx="0">
                  <c:v>dział III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Umowy OT'!$Q$29:$V$29</c:f>
              <c:strCache>
                <c:ptCount val="6"/>
                <c:pt idx="0">
                  <c:v>Q3 2018</c:v>
                </c:pt>
                <c:pt idx="1">
                  <c:v>Q4 2018</c:v>
                </c:pt>
                <c:pt idx="2">
                  <c:v>Q1 2019</c:v>
                </c:pt>
                <c:pt idx="3">
                  <c:v>Q2 2019</c:v>
                </c:pt>
                <c:pt idx="4">
                  <c:v>Q3 2019</c:v>
                </c:pt>
                <c:pt idx="5">
                  <c:v>Q4 2019</c:v>
                </c:pt>
              </c:strCache>
            </c:strRef>
          </c:cat>
          <c:val>
            <c:numRef>
              <c:f>'2. Umowy OT'!$Q$32:$V$32</c:f>
              <c:numCache>
                <c:formatCode>_-* #\ ##0\ _z_ł_-;\-* #\ ##0\ _z_ł_-;_-* "-"??\ _z_ł_-;_-@_-</c:formatCode>
                <c:ptCount val="6"/>
                <c:pt idx="0">
                  <c:v>1017</c:v>
                </c:pt>
                <c:pt idx="1">
                  <c:v>1433</c:v>
                </c:pt>
                <c:pt idx="2">
                  <c:v>1807</c:v>
                </c:pt>
                <c:pt idx="3">
                  <c:v>1152</c:v>
                </c:pt>
                <c:pt idx="4">
                  <c:v>1625</c:v>
                </c:pt>
                <c:pt idx="5">
                  <c:v>1369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F5-47E3-9C37-8AD0E068E193}"/>
            </c:ext>
          </c:extLst>
        </c:ser>
        <c:ser>
          <c:idx val="3"/>
          <c:order val="3"/>
          <c:tx>
            <c:strRef>
              <c:f>'2. Umowy OT'!$P$33</c:f>
              <c:strCache>
                <c:ptCount val="1"/>
                <c:pt idx="0">
                  <c:v>dział IV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Umowy OT'!$Q$29:$V$29</c:f>
              <c:strCache>
                <c:ptCount val="6"/>
                <c:pt idx="0">
                  <c:v>Q3 2018</c:v>
                </c:pt>
                <c:pt idx="1">
                  <c:v>Q4 2018</c:v>
                </c:pt>
                <c:pt idx="2">
                  <c:v>Q1 2019</c:v>
                </c:pt>
                <c:pt idx="3">
                  <c:v>Q2 2019</c:v>
                </c:pt>
                <c:pt idx="4">
                  <c:v>Q3 2019</c:v>
                </c:pt>
                <c:pt idx="5">
                  <c:v>Q4 2019</c:v>
                </c:pt>
              </c:strCache>
            </c:strRef>
          </c:cat>
          <c:val>
            <c:numRef>
              <c:f>'2. Umowy OT'!$Q$33:$V$33</c:f>
              <c:numCache>
                <c:formatCode>_-* #\ ##0\ _z_ł_-;\-* #\ ##0\ _z_ł_-;_-* "-"??\ _z_ł_-;_-@_-</c:formatCode>
                <c:ptCount val="6"/>
                <c:pt idx="0">
                  <c:v>71846</c:v>
                </c:pt>
                <c:pt idx="1">
                  <c:v>60969</c:v>
                </c:pt>
                <c:pt idx="2">
                  <c:v>98480</c:v>
                </c:pt>
                <c:pt idx="3">
                  <c:v>86464</c:v>
                </c:pt>
                <c:pt idx="4">
                  <c:v>75360</c:v>
                </c:pt>
                <c:pt idx="5">
                  <c:v>64758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F5-47E3-9C37-8AD0E068E193}"/>
            </c:ext>
          </c:extLst>
        </c:ser>
        <c:ser>
          <c:idx val="4"/>
          <c:order val="4"/>
          <c:tx>
            <c:strRef>
              <c:f>'2. Umowy OT'!$P$34</c:f>
              <c:strCache>
                <c:ptCount val="1"/>
                <c:pt idx="0">
                  <c:v>dział V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Umowy OT'!$Q$29:$V$29</c:f>
              <c:strCache>
                <c:ptCount val="6"/>
                <c:pt idx="0">
                  <c:v>Q3 2018</c:v>
                </c:pt>
                <c:pt idx="1">
                  <c:v>Q4 2018</c:v>
                </c:pt>
                <c:pt idx="2">
                  <c:v>Q1 2019</c:v>
                </c:pt>
                <c:pt idx="3">
                  <c:v>Q2 2019</c:v>
                </c:pt>
                <c:pt idx="4">
                  <c:v>Q3 2019</c:v>
                </c:pt>
                <c:pt idx="5">
                  <c:v>Q4 2019</c:v>
                </c:pt>
              </c:strCache>
            </c:strRef>
          </c:cat>
          <c:val>
            <c:numRef>
              <c:f>'2. Umowy OT'!$Q$34:$V$34</c:f>
              <c:numCache>
                <c:formatCode>_-* #\ ##0\ _z_ł_-;\-* #\ ##0\ _z_ł_-;_-* "-"??\ _z_ł_-;_-@_-</c:formatCode>
                <c:ptCount val="6"/>
                <c:pt idx="0">
                  <c:v>5463</c:v>
                </c:pt>
                <c:pt idx="1">
                  <c:v>8151</c:v>
                </c:pt>
                <c:pt idx="2">
                  <c:v>7256</c:v>
                </c:pt>
                <c:pt idx="3">
                  <c:v>3284</c:v>
                </c:pt>
                <c:pt idx="4">
                  <c:v>7394</c:v>
                </c:pt>
                <c:pt idx="5">
                  <c:v>9157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F5-47E3-9C37-8AD0E068E193}"/>
            </c:ext>
          </c:extLst>
        </c:ser>
        <c:ser>
          <c:idx val="5"/>
          <c:order val="5"/>
          <c:tx>
            <c:strRef>
              <c:f>'2. Umowy OT'!$P$35</c:f>
              <c:strCache>
                <c:ptCount val="1"/>
                <c:pt idx="0">
                  <c:v>dział VI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Umowy OT'!$Q$29:$V$29</c:f>
              <c:strCache>
                <c:ptCount val="6"/>
                <c:pt idx="0">
                  <c:v>Q3 2018</c:v>
                </c:pt>
                <c:pt idx="1">
                  <c:v>Q4 2018</c:v>
                </c:pt>
                <c:pt idx="2">
                  <c:v>Q1 2019</c:v>
                </c:pt>
                <c:pt idx="3">
                  <c:v>Q2 2019</c:v>
                </c:pt>
                <c:pt idx="4">
                  <c:v>Q3 2019</c:v>
                </c:pt>
                <c:pt idx="5">
                  <c:v>Q4 2019</c:v>
                </c:pt>
              </c:strCache>
            </c:strRef>
          </c:cat>
          <c:val>
            <c:numRef>
              <c:f>'2. Umowy OT'!$Q$35:$V$35</c:f>
              <c:numCache>
                <c:formatCode>_-* #\ ##0\ _z_ł_-;\-* #\ ##0\ _z_ł_-;_-* "-"??\ _z_ł_-;_-@_-</c:formatCode>
                <c:ptCount val="6"/>
                <c:pt idx="0">
                  <c:v>238969</c:v>
                </c:pt>
                <c:pt idx="1">
                  <c:v>181378</c:v>
                </c:pt>
                <c:pt idx="2">
                  <c:v>239593</c:v>
                </c:pt>
                <c:pt idx="3">
                  <c:v>316861</c:v>
                </c:pt>
                <c:pt idx="4">
                  <c:v>235280</c:v>
                </c:pt>
                <c:pt idx="5">
                  <c:v>161592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BF5-47E3-9C37-8AD0E068E19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2510208"/>
        <c:axId val="133992960"/>
      </c:barChart>
      <c:catAx>
        <c:axId val="212510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accent1">
                <a:alpha val="20000"/>
              </a:schemeClr>
            </a:solidFill>
          </a:ln>
        </c:spPr>
        <c:crossAx val="133992960"/>
        <c:crosses val="autoZero"/>
        <c:auto val="1"/>
        <c:lblAlgn val="ctr"/>
        <c:lblOffset val="100"/>
        <c:noMultiLvlLbl val="0"/>
      </c:catAx>
      <c:valAx>
        <c:axId val="133992960"/>
        <c:scaling>
          <c:orientation val="minMax"/>
          <c:max val="450000"/>
          <c:min val="0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accent1">
                <a:alpha val="20000"/>
              </a:schemeClr>
            </a:solidFill>
          </a:ln>
        </c:spPr>
        <c:crossAx val="212510208"/>
        <c:crosses val="autoZero"/>
        <c:crossBetween val="between"/>
        <c:dispUnits>
          <c:builtInUnit val="thousands"/>
          <c:dispUnitsLbl/>
        </c:dispUnits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 Umowy OT'!$E$28</c:f>
              <c:strCache>
                <c:ptCount val="1"/>
                <c:pt idx="0">
                  <c:v> dział I 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Umowy OT'!$F$27:$K$27</c:f>
              <c:strCache>
                <c:ptCount val="6"/>
                <c:pt idx="0">
                  <c:v> Q1 2017 </c:v>
                </c:pt>
                <c:pt idx="1">
                  <c:v> Q2 2017 </c:v>
                </c:pt>
                <c:pt idx="2">
                  <c:v> Q3 2017 </c:v>
                </c:pt>
                <c:pt idx="3">
                  <c:v> Q4 2017 </c:v>
                </c:pt>
                <c:pt idx="4">
                  <c:v> Q1 2018 </c:v>
                </c:pt>
                <c:pt idx="5">
                  <c:v> Q2 2018 </c:v>
                </c:pt>
              </c:strCache>
            </c:strRef>
          </c:cat>
          <c:val>
            <c:numRef>
              <c:f>'2. Umowy OT'!$F$28:$K$28</c:f>
              <c:numCache>
                <c:formatCode>_-* #\ ##0\ _z_ł_-;\-* #\ ##0\ _z_ł_-;_-* "-"??\ _z_ł_-;_-@_-</c:formatCode>
                <c:ptCount val="6"/>
                <c:pt idx="0">
                  <c:v>174061</c:v>
                </c:pt>
                <c:pt idx="1">
                  <c:v>215929</c:v>
                </c:pt>
                <c:pt idx="2">
                  <c:v>307370</c:v>
                </c:pt>
                <c:pt idx="3">
                  <c:v>209618</c:v>
                </c:pt>
                <c:pt idx="4">
                  <c:v>259498</c:v>
                </c:pt>
                <c:pt idx="5">
                  <c:v>291188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43-40DE-B0A7-C4A528CC73C0}"/>
            </c:ext>
          </c:extLst>
        </c:ser>
        <c:ser>
          <c:idx val="1"/>
          <c:order val="1"/>
          <c:tx>
            <c:strRef>
              <c:f>'2. Umowy OT'!$E$29</c:f>
              <c:strCache>
                <c:ptCount val="1"/>
                <c:pt idx="0">
                  <c:v> dział II 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Umowy OT'!$F$27:$K$27</c:f>
              <c:strCache>
                <c:ptCount val="6"/>
                <c:pt idx="0">
                  <c:v> Q1 2017 </c:v>
                </c:pt>
                <c:pt idx="1">
                  <c:v> Q2 2017 </c:v>
                </c:pt>
                <c:pt idx="2">
                  <c:v> Q3 2017 </c:v>
                </c:pt>
                <c:pt idx="3">
                  <c:v> Q4 2017 </c:v>
                </c:pt>
                <c:pt idx="4">
                  <c:v> Q1 2018 </c:v>
                </c:pt>
                <c:pt idx="5">
                  <c:v> Q2 2018 </c:v>
                </c:pt>
              </c:strCache>
            </c:strRef>
          </c:cat>
          <c:val>
            <c:numRef>
              <c:f>'2. Umowy OT'!$F$29:$K$29</c:f>
              <c:numCache>
                <c:formatCode>_-* #\ ##0\ _z_ł_-;\-* #\ ##0\ _z_ł_-;_-* "-"??\ _z_ł_-;_-@_-</c:formatCode>
                <c:ptCount val="6"/>
                <c:pt idx="0">
                  <c:v>18086</c:v>
                </c:pt>
                <c:pt idx="1">
                  <c:v>13965</c:v>
                </c:pt>
                <c:pt idx="2">
                  <c:v>15076</c:v>
                </c:pt>
                <c:pt idx="3">
                  <c:v>20996</c:v>
                </c:pt>
                <c:pt idx="4">
                  <c:v>26704</c:v>
                </c:pt>
                <c:pt idx="5">
                  <c:v>19621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43-40DE-B0A7-C4A528CC73C0}"/>
            </c:ext>
          </c:extLst>
        </c:ser>
        <c:ser>
          <c:idx val="2"/>
          <c:order val="2"/>
          <c:tx>
            <c:strRef>
              <c:f>'2. Umowy OT'!$E$30</c:f>
              <c:strCache>
                <c:ptCount val="1"/>
                <c:pt idx="0">
                  <c:v> dział III 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Umowy OT'!$F$27:$K$27</c:f>
              <c:strCache>
                <c:ptCount val="6"/>
                <c:pt idx="0">
                  <c:v> Q1 2017 </c:v>
                </c:pt>
                <c:pt idx="1">
                  <c:v> Q2 2017 </c:v>
                </c:pt>
                <c:pt idx="2">
                  <c:v> Q3 2017 </c:v>
                </c:pt>
                <c:pt idx="3">
                  <c:v> Q4 2017 </c:v>
                </c:pt>
                <c:pt idx="4">
                  <c:v> Q1 2018 </c:v>
                </c:pt>
                <c:pt idx="5">
                  <c:v> Q2 2018 </c:v>
                </c:pt>
              </c:strCache>
            </c:strRef>
          </c:cat>
          <c:val>
            <c:numRef>
              <c:f>'2. Umowy OT'!$F$30:$K$30</c:f>
              <c:numCache>
                <c:formatCode>_-* #\ ##0\ _z_ł_-;\-* #\ ##0\ _z_ł_-;_-* "-"??\ _z_ł_-;_-@_-</c:formatCode>
                <c:ptCount val="6"/>
                <c:pt idx="0">
                  <c:v>100022</c:v>
                </c:pt>
                <c:pt idx="1">
                  <c:v>88263</c:v>
                </c:pt>
                <c:pt idx="2">
                  <c:v>83574</c:v>
                </c:pt>
                <c:pt idx="3">
                  <c:v>66859</c:v>
                </c:pt>
                <c:pt idx="4">
                  <c:v>102206</c:v>
                </c:pt>
                <c:pt idx="5">
                  <c:v>89432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43-40DE-B0A7-C4A528CC73C0}"/>
            </c:ext>
          </c:extLst>
        </c:ser>
        <c:ser>
          <c:idx val="3"/>
          <c:order val="3"/>
          <c:tx>
            <c:strRef>
              <c:f>'2. Umowy OT'!$E$31</c:f>
              <c:strCache>
                <c:ptCount val="1"/>
                <c:pt idx="0">
                  <c:v> dział IV 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Umowy OT'!$F$27:$K$27</c:f>
              <c:strCache>
                <c:ptCount val="6"/>
                <c:pt idx="0">
                  <c:v> Q1 2017 </c:v>
                </c:pt>
                <c:pt idx="1">
                  <c:v> Q2 2017 </c:v>
                </c:pt>
                <c:pt idx="2">
                  <c:v> Q3 2017 </c:v>
                </c:pt>
                <c:pt idx="3">
                  <c:v> Q4 2017 </c:v>
                </c:pt>
                <c:pt idx="4">
                  <c:v> Q1 2018 </c:v>
                </c:pt>
                <c:pt idx="5">
                  <c:v> Q2 2018 </c:v>
                </c:pt>
              </c:strCache>
            </c:strRef>
          </c:cat>
          <c:val>
            <c:numRef>
              <c:f>'2. Umowy OT'!$F$31:$K$31</c:f>
              <c:numCache>
                <c:formatCode>_-* #\ ##0\ _z_ł_-;\-* #\ ##0\ _z_ł_-;_-* "-"??\ _z_ł_-;_-@_-</c:formatCode>
                <c:ptCount val="6"/>
                <c:pt idx="0">
                  <c:v>231871</c:v>
                </c:pt>
                <c:pt idx="1">
                  <c:v>320090</c:v>
                </c:pt>
                <c:pt idx="2">
                  <c:v>312574</c:v>
                </c:pt>
                <c:pt idx="3">
                  <c:v>235476</c:v>
                </c:pt>
                <c:pt idx="4">
                  <c:v>281424</c:v>
                </c:pt>
                <c:pt idx="5">
                  <c:v>368071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43-40DE-B0A7-C4A528CC7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510720"/>
        <c:axId val="133995840"/>
      </c:barChart>
      <c:catAx>
        <c:axId val="21251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accent1">
                <a:alpha val="20000"/>
              </a:schemeClr>
            </a:solidFill>
          </a:ln>
        </c:spPr>
        <c:crossAx val="133995840"/>
        <c:crossesAt val="0"/>
        <c:auto val="1"/>
        <c:lblAlgn val="ctr"/>
        <c:lblOffset val="100"/>
        <c:noMultiLvlLbl val="0"/>
      </c:catAx>
      <c:valAx>
        <c:axId val="133995840"/>
        <c:scaling>
          <c:orientation val="minMax"/>
          <c:max val="375000"/>
          <c:min val="0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accent1">
                <a:alpha val="20000"/>
              </a:schemeClr>
            </a:solidFill>
          </a:ln>
        </c:spPr>
        <c:crossAx val="212510720"/>
        <c:crosses val="autoZero"/>
        <c:crossBetween val="between"/>
        <c:dispUnits>
          <c:builtInUnit val="thousands"/>
          <c:dispUnitsLbl/>
        </c:dispUnits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 Podróżni OT'!$P$30</c:f>
              <c:strCache>
                <c:ptCount val="1"/>
                <c:pt idx="0">
                  <c:v>dział I</c:v>
                </c:pt>
              </c:strCache>
            </c:strRef>
          </c:tx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 Podróżni OT'!$Q$29:$V$29</c:f>
              <c:strCache>
                <c:ptCount val="6"/>
                <c:pt idx="0">
                  <c:v>Q3 2018</c:v>
                </c:pt>
                <c:pt idx="1">
                  <c:v>Q4 2018</c:v>
                </c:pt>
                <c:pt idx="2">
                  <c:v>Q1 2019</c:v>
                </c:pt>
                <c:pt idx="3">
                  <c:v> Q2 2019 </c:v>
                </c:pt>
                <c:pt idx="4">
                  <c:v> Q3 2019 </c:v>
                </c:pt>
                <c:pt idx="5">
                  <c:v> Q4 2019 </c:v>
                </c:pt>
              </c:strCache>
            </c:strRef>
          </c:cat>
          <c:val>
            <c:numRef>
              <c:f>'3. Podróżni OT'!$Q$30:$V$30</c:f>
              <c:numCache>
                <c:formatCode>_-* #\ ##0\ _z_ł_-;\-* #\ ##0\ _z_ł_-;_-* "-"??\ _z_ł_-;_-@_-</c:formatCode>
                <c:ptCount val="6"/>
                <c:pt idx="0">
                  <c:v>1067957</c:v>
                </c:pt>
                <c:pt idx="1">
                  <c:v>621284</c:v>
                </c:pt>
                <c:pt idx="2">
                  <c:v>781055</c:v>
                </c:pt>
                <c:pt idx="3">
                  <c:v>762697</c:v>
                </c:pt>
                <c:pt idx="4">
                  <c:v>1125363</c:v>
                </c:pt>
                <c:pt idx="5">
                  <c:v>640130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40-4D1F-93DC-AE0E9EA9B6E6}"/>
            </c:ext>
          </c:extLst>
        </c:ser>
        <c:ser>
          <c:idx val="1"/>
          <c:order val="1"/>
          <c:tx>
            <c:strRef>
              <c:f>'3. Podróżni OT'!$P$31</c:f>
              <c:strCache>
                <c:ptCount val="1"/>
                <c:pt idx="0">
                  <c:v>dział II</c:v>
                </c:pt>
              </c:strCache>
            </c:strRef>
          </c:tx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 Podróżni OT'!$Q$29:$V$29</c:f>
              <c:strCache>
                <c:ptCount val="6"/>
                <c:pt idx="0">
                  <c:v>Q3 2018</c:v>
                </c:pt>
                <c:pt idx="1">
                  <c:v>Q4 2018</c:v>
                </c:pt>
                <c:pt idx="2">
                  <c:v>Q1 2019</c:v>
                </c:pt>
                <c:pt idx="3">
                  <c:v> Q2 2019 </c:v>
                </c:pt>
                <c:pt idx="4">
                  <c:v> Q3 2019 </c:v>
                </c:pt>
                <c:pt idx="5">
                  <c:v> Q4 2019 </c:v>
                </c:pt>
              </c:strCache>
            </c:strRef>
          </c:cat>
          <c:val>
            <c:numRef>
              <c:f>'3. Podróżni OT'!$Q$31:$V$31</c:f>
              <c:numCache>
                <c:formatCode>_-* #\ ##0\ _z_ł_-;\-* #\ ##0\ _z_ł_-;_-* "-"??\ _z_ł_-;_-@_-</c:formatCode>
                <c:ptCount val="6"/>
                <c:pt idx="0">
                  <c:v>41945</c:v>
                </c:pt>
                <c:pt idx="1">
                  <c:v>56491</c:v>
                </c:pt>
                <c:pt idx="2">
                  <c:v>73173</c:v>
                </c:pt>
                <c:pt idx="3">
                  <c:v>52430</c:v>
                </c:pt>
                <c:pt idx="4">
                  <c:v>60487</c:v>
                </c:pt>
                <c:pt idx="5">
                  <c:v>72132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40-4D1F-93DC-AE0E9EA9B6E6}"/>
            </c:ext>
          </c:extLst>
        </c:ser>
        <c:ser>
          <c:idx val="2"/>
          <c:order val="2"/>
          <c:tx>
            <c:strRef>
              <c:f>'3. Podróżni OT'!$P$32</c:f>
              <c:strCache>
                <c:ptCount val="1"/>
                <c:pt idx="0">
                  <c:v>dział III</c:v>
                </c:pt>
              </c:strCache>
            </c:strRef>
          </c:tx>
          <c:invertIfNegative val="0"/>
          <c:dLbls>
            <c:numFmt formatCode="#,##0.0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 Podróżni OT'!$Q$29:$V$29</c:f>
              <c:strCache>
                <c:ptCount val="6"/>
                <c:pt idx="0">
                  <c:v>Q3 2018</c:v>
                </c:pt>
                <c:pt idx="1">
                  <c:v>Q4 2018</c:v>
                </c:pt>
                <c:pt idx="2">
                  <c:v>Q1 2019</c:v>
                </c:pt>
                <c:pt idx="3">
                  <c:v> Q2 2019 </c:v>
                </c:pt>
                <c:pt idx="4">
                  <c:v> Q3 2019 </c:v>
                </c:pt>
                <c:pt idx="5">
                  <c:v> Q4 2019 </c:v>
                </c:pt>
              </c:strCache>
            </c:strRef>
          </c:cat>
          <c:val>
            <c:numRef>
              <c:f>'3. Podróżni OT'!$Q$32:$V$32</c:f>
              <c:numCache>
                <c:formatCode>_-* #\ ##0\ _z_ł_-;\-* #\ ##0\ _z_ł_-;_-* "-"??\ _z_ł_-;_-@_-</c:formatCode>
                <c:ptCount val="6"/>
                <c:pt idx="0">
                  <c:v>2182</c:v>
                </c:pt>
                <c:pt idx="1">
                  <c:v>2391</c:v>
                </c:pt>
                <c:pt idx="2">
                  <c:v>2830</c:v>
                </c:pt>
                <c:pt idx="3">
                  <c:v>2212</c:v>
                </c:pt>
                <c:pt idx="4">
                  <c:v>3335</c:v>
                </c:pt>
                <c:pt idx="5">
                  <c:v>2761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40-4D1F-93DC-AE0E9EA9B6E6}"/>
            </c:ext>
          </c:extLst>
        </c:ser>
        <c:ser>
          <c:idx val="3"/>
          <c:order val="3"/>
          <c:tx>
            <c:strRef>
              <c:f>'3. Podróżni OT'!$P$33</c:f>
              <c:strCache>
                <c:ptCount val="1"/>
                <c:pt idx="0">
                  <c:v>dział IV</c:v>
                </c:pt>
              </c:strCache>
            </c:strRef>
          </c:tx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 Podróżni OT'!$Q$29:$V$29</c:f>
              <c:strCache>
                <c:ptCount val="6"/>
                <c:pt idx="0">
                  <c:v>Q3 2018</c:v>
                </c:pt>
                <c:pt idx="1">
                  <c:v>Q4 2018</c:v>
                </c:pt>
                <c:pt idx="2">
                  <c:v>Q1 2019</c:v>
                </c:pt>
                <c:pt idx="3">
                  <c:v> Q2 2019 </c:v>
                </c:pt>
                <c:pt idx="4">
                  <c:v> Q3 2019 </c:v>
                </c:pt>
                <c:pt idx="5">
                  <c:v> Q4 2019 </c:v>
                </c:pt>
              </c:strCache>
            </c:strRef>
          </c:cat>
          <c:val>
            <c:numRef>
              <c:f>'3. Podróżni OT'!$Q$33:$V$33</c:f>
              <c:numCache>
                <c:formatCode>_-* #\ ##0\ _z_ł_-;\-* #\ ##0\ _z_ł_-;_-* "-"??\ _z_ł_-;_-@_-</c:formatCode>
                <c:ptCount val="6"/>
                <c:pt idx="0">
                  <c:v>179431</c:v>
                </c:pt>
                <c:pt idx="1">
                  <c:v>184128</c:v>
                </c:pt>
                <c:pt idx="2">
                  <c:v>257728</c:v>
                </c:pt>
                <c:pt idx="3">
                  <c:v>216645</c:v>
                </c:pt>
                <c:pt idx="4">
                  <c:v>190874</c:v>
                </c:pt>
                <c:pt idx="5">
                  <c:v>189933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40-4D1F-93DC-AE0E9EA9B6E6}"/>
            </c:ext>
          </c:extLst>
        </c:ser>
        <c:ser>
          <c:idx val="4"/>
          <c:order val="4"/>
          <c:tx>
            <c:strRef>
              <c:f>'3. Podróżni OT'!$P$34</c:f>
              <c:strCache>
                <c:ptCount val="1"/>
                <c:pt idx="0">
                  <c:v>dział V</c:v>
                </c:pt>
              </c:strCache>
            </c:strRef>
          </c:tx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 Podróżni OT'!$Q$29:$V$29</c:f>
              <c:strCache>
                <c:ptCount val="6"/>
                <c:pt idx="0">
                  <c:v>Q3 2018</c:v>
                </c:pt>
                <c:pt idx="1">
                  <c:v>Q4 2018</c:v>
                </c:pt>
                <c:pt idx="2">
                  <c:v>Q1 2019</c:v>
                </c:pt>
                <c:pt idx="3">
                  <c:v> Q2 2019 </c:v>
                </c:pt>
                <c:pt idx="4">
                  <c:v> Q3 2019 </c:v>
                </c:pt>
                <c:pt idx="5">
                  <c:v> Q4 2019 </c:v>
                </c:pt>
              </c:strCache>
            </c:strRef>
          </c:cat>
          <c:val>
            <c:numRef>
              <c:f>'3. Podróżni OT'!$Q$34:$V$34</c:f>
              <c:numCache>
                <c:formatCode>_-* #\ ##0\ _z_ł_-;\-* #\ ##0\ _z_ł_-;_-* "-"??\ _z_ł_-;_-@_-</c:formatCode>
                <c:ptCount val="6"/>
                <c:pt idx="0">
                  <c:v>15224</c:v>
                </c:pt>
                <c:pt idx="1">
                  <c:v>23885</c:v>
                </c:pt>
                <c:pt idx="2">
                  <c:v>20118</c:v>
                </c:pt>
                <c:pt idx="3">
                  <c:v>9950</c:v>
                </c:pt>
                <c:pt idx="4">
                  <c:v>21020</c:v>
                </c:pt>
                <c:pt idx="5">
                  <c:v>26281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40-4D1F-93DC-AE0E9EA9B6E6}"/>
            </c:ext>
          </c:extLst>
        </c:ser>
        <c:ser>
          <c:idx val="5"/>
          <c:order val="5"/>
          <c:tx>
            <c:strRef>
              <c:f>'3. Podróżni OT'!$P$35</c:f>
              <c:strCache>
                <c:ptCount val="1"/>
                <c:pt idx="0">
                  <c:v>dział VI</c:v>
                </c:pt>
              </c:strCache>
            </c:strRef>
          </c:tx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 Podróżni OT'!$Q$29:$V$29</c:f>
              <c:strCache>
                <c:ptCount val="6"/>
                <c:pt idx="0">
                  <c:v>Q3 2018</c:v>
                </c:pt>
                <c:pt idx="1">
                  <c:v>Q4 2018</c:v>
                </c:pt>
                <c:pt idx="2">
                  <c:v>Q1 2019</c:v>
                </c:pt>
                <c:pt idx="3">
                  <c:v> Q2 2019 </c:v>
                </c:pt>
                <c:pt idx="4">
                  <c:v> Q3 2019 </c:v>
                </c:pt>
                <c:pt idx="5">
                  <c:v> Q4 2019 </c:v>
                </c:pt>
              </c:strCache>
            </c:strRef>
          </c:cat>
          <c:val>
            <c:numRef>
              <c:f>'3. Podróżni OT'!$Q$35:$V$35</c:f>
              <c:numCache>
                <c:formatCode>_-* #\ ##0\ _z_ł_-;\-* #\ ##0\ _z_ł_-;_-* "-"??\ _z_ł_-;_-@_-</c:formatCode>
                <c:ptCount val="6"/>
                <c:pt idx="0">
                  <c:v>784604</c:v>
                </c:pt>
                <c:pt idx="1">
                  <c:v>780685</c:v>
                </c:pt>
                <c:pt idx="2">
                  <c:v>848864</c:v>
                </c:pt>
                <c:pt idx="3">
                  <c:v>1078228</c:v>
                </c:pt>
                <c:pt idx="4">
                  <c:v>733949</c:v>
                </c:pt>
                <c:pt idx="5">
                  <c:v>654256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E40-4D1F-93DC-AE0E9EA9B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273600"/>
        <c:axId val="134000000"/>
      </c:barChart>
      <c:catAx>
        <c:axId val="229273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accent1">
                <a:alpha val="20000"/>
              </a:schemeClr>
            </a:solidFill>
          </a:ln>
        </c:spPr>
        <c:crossAx val="134000000"/>
        <c:crosses val="autoZero"/>
        <c:auto val="1"/>
        <c:lblAlgn val="ctr"/>
        <c:lblOffset val="100"/>
        <c:noMultiLvlLbl val="0"/>
      </c:catAx>
      <c:valAx>
        <c:axId val="134000000"/>
        <c:scaling>
          <c:orientation val="minMax"/>
          <c:max val="1200000"/>
          <c:min val="0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solidFill>
              <a:schemeClr val="accent1">
                <a:alpha val="20000"/>
              </a:schemeClr>
            </a:solidFill>
          </a:ln>
        </c:spPr>
        <c:crossAx val="229273600"/>
        <c:crosses val="autoZero"/>
        <c:crossBetween val="between"/>
        <c:dispUnits>
          <c:builtInUnit val="millions"/>
          <c:dispUnitsLbl/>
        </c:dispUnits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 Podróżni OT'!$B$29</c:f>
              <c:strCache>
                <c:ptCount val="1"/>
                <c:pt idx="0">
                  <c:v>dział I</c:v>
                </c:pt>
              </c:strCache>
            </c:strRef>
          </c:tx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 Podróżni OT'!$C$28:$H$28</c:f>
              <c:strCache>
                <c:ptCount val="6"/>
                <c:pt idx="0">
                  <c:v>Q1 2017</c:v>
                </c:pt>
                <c:pt idx="1">
                  <c:v>Q2 2017</c:v>
                </c:pt>
                <c:pt idx="2">
                  <c:v>Q3 2017</c:v>
                </c:pt>
                <c:pt idx="3">
                  <c:v>Q4 2017</c:v>
                </c:pt>
                <c:pt idx="4">
                  <c:v>Q1 2018</c:v>
                </c:pt>
                <c:pt idx="5">
                  <c:v>Q2 2018</c:v>
                </c:pt>
              </c:strCache>
            </c:strRef>
          </c:cat>
          <c:val>
            <c:numRef>
              <c:f>'3. Podróżni OT'!$C$29:$H$29</c:f>
              <c:numCache>
                <c:formatCode>_-* #\ ##0\ _z_ł_-;\-* #\ ##0\ _z_ł_-;_-* "-"??\ _z_ł_-;_-@_-</c:formatCode>
                <c:ptCount val="6"/>
                <c:pt idx="0">
                  <c:v>482512</c:v>
                </c:pt>
                <c:pt idx="1">
                  <c:v>565322</c:v>
                </c:pt>
                <c:pt idx="2">
                  <c:v>781733</c:v>
                </c:pt>
                <c:pt idx="3">
                  <c:v>575281</c:v>
                </c:pt>
                <c:pt idx="4">
                  <c:v>718475</c:v>
                </c:pt>
                <c:pt idx="5">
                  <c:v>767224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2B-4886-B58C-6D9F126BA6EA}"/>
            </c:ext>
          </c:extLst>
        </c:ser>
        <c:ser>
          <c:idx val="1"/>
          <c:order val="1"/>
          <c:tx>
            <c:strRef>
              <c:f>'3. Podróżni OT'!$B$30</c:f>
              <c:strCache>
                <c:ptCount val="1"/>
                <c:pt idx="0">
                  <c:v>dział II</c:v>
                </c:pt>
              </c:strCache>
            </c:strRef>
          </c:tx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 Podróżni OT'!$C$28:$H$28</c:f>
              <c:strCache>
                <c:ptCount val="6"/>
                <c:pt idx="0">
                  <c:v>Q1 2017</c:v>
                </c:pt>
                <c:pt idx="1">
                  <c:v>Q2 2017</c:v>
                </c:pt>
                <c:pt idx="2">
                  <c:v>Q3 2017</c:v>
                </c:pt>
                <c:pt idx="3">
                  <c:v>Q4 2017</c:v>
                </c:pt>
                <c:pt idx="4">
                  <c:v>Q1 2018</c:v>
                </c:pt>
                <c:pt idx="5">
                  <c:v>Q2 2018</c:v>
                </c:pt>
              </c:strCache>
            </c:strRef>
          </c:cat>
          <c:val>
            <c:numRef>
              <c:f>'3. Podróżni OT'!$C$30:$H$30</c:f>
              <c:numCache>
                <c:formatCode>_-* #\ ##0\ _z_ł_-;\-* #\ ##0\ _z_ł_-;_-* "-"??\ _z_ł_-;_-@_-</c:formatCode>
                <c:ptCount val="6"/>
                <c:pt idx="0">
                  <c:v>39779</c:v>
                </c:pt>
                <c:pt idx="1">
                  <c:v>31974</c:v>
                </c:pt>
                <c:pt idx="2">
                  <c:v>36541</c:v>
                </c:pt>
                <c:pt idx="3">
                  <c:v>50483</c:v>
                </c:pt>
                <c:pt idx="4">
                  <c:v>59297</c:v>
                </c:pt>
                <c:pt idx="5">
                  <c:v>45941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2B-4886-B58C-6D9F126BA6EA}"/>
            </c:ext>
          </c:extLst>
        </c:ser>
        <c:ser>
          <c:idx val="2"/>
          <c:order val="2"/>
          <c:tx>
            <c:strRef>
              <c:f>'3. Podróżni OT'!$B$31</c:f>
              <c:strCache>
                <c:ptCount val="1"/>
                <c:pt idx="0">
                  <c:v>dział III</c:v>
                </c:pt>
              </c:strCache>
            </c:strRef>
          </c:tx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 Podróżni OT'!$C$28:$H$28</c:f>
              <c:strCache>
                <c:ptCount val="6"/>
                <c:pt idx="0">
                  <c:v>Q1 2017</c:v>
                </c:pt>
                <c:pt idx="1">
                  <c:v>Q2 2017</c:v>
                </c:pt>
                <c:pt idx="2">
                  <c:v>Q3 2017</c:v>
                </c:pt>
                <c:pt idx="3">
                  <c:v>Q4 2017</c:v>
                </c:pt>
                <c:pt idx="4">
                  <c:v>Q1 2018</c:v>
                </c:pt>
                <c:pt idx="5">
                  <c:v>Q2 2018</c:v>
                </c:pt>
              </c:strCache>
            </c:strRef>
          </c:cat>
          <c:val>
            <c:numRef>
              <c:f>'3. Podróżni OT'!$C$31:$H$31</c:f>
              <c:numCache>
                <c:formatCode>_-* #\ ##0\ _z_ł_-;\-* #\ ##0\ _z_ł_-;_-* "-"??\ _z_ł_-;_-@_-</c:formatCode>
                <c:ptCount val="6"/>
                <c:pt idx="0">
                  <c:v>242322</c:v>
                </c:pt>
                <c:pt idx="1">
                  <c:v>214418</c:v>
                </c:pt>
                <c:pt idx="2">
                  <c:v>198657</c:v>
                </c:pt>
                <c:pt idx="3">
                  <c:v>185493</c:v>
                </c:pt>
                <c:pt idx="4">
                  <c:v>262371</c:v>
                </c:pt>
                <c:pt idx="5">
                  <c:v>225020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2B-4886-B58C-6D9F126BA6EA}"/>
            </c:ext>
          </c:extLst>
        </c:ser>
        <c:ser>
          <c:idx val="3"/>
          <c:order val="3"/>
          <c:tx>
            <c:strRef>
              <c:f>'3. Podróżni OT'!$B$32</c:f>
              <c:strCache>
                <c:ptCount val="1"/>
                <c:pt idx="0">
                  <c:v>dział IV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"/>
                  <c:y val="1.84775799377367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2B-4886-B58C-6D9F126BA6EA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 Podróżni OT'!$C$28:$H$28</c:f>
              <c:strCache>
                <c:ptCount val="6"/>
                <c:pt idx="0">
                  <c:v>Q1 2017</c:v>
                </c:pt>
                <c:pt idx="1">
                  <c:v>Q2 2017</c:v>
                </c:pt>
                <c:pt idx="2">
                  <c:v>Q3 2017</c:v>
                </c:pt>
                <c:pt idx="3">
                  <c:v>Q4 2017</c:v>
                </c:pt>
                <c:pt idx="4">
                  <c:v>Q1 2018</c:v>
                </c:pt>
                <c:pt idx="5">
                  <c:v>Q2 2018</c:v>
                </c:pt>
              </c:strCache>
            </c:strRef>
          </c:cat>
          <c:val>
            <c:numRef>
              <c:f>'3. Podróżni OT'!$C$32:$H$32</c:f>
              <c:numCache>
                <c:formatCode>_-* #\ ##0\ _z_ł_-;\-* #\ ##0\ _z_ł_-;_-* "-"??\ _z_ł_-;_-@_-</c:formatCode>
                <c:ptCount val="6"/>
                <c:pt idx="0">
                  <c:v>834979</c:v>
                </c:pt>
                <c:pt idx="1">
                  <c:v>1188184</c:v>
                </c:pt>
                <c:pt idx="2">
                  <c:v>872636</c:v>
                </c:pt>
                <c:pt idx="3">
                  <c:v>811827</c:v>
                </c:pt>
                <c:pt idx="4">
                  <c:v>935965</c:v>
                </c:pt>
                <c:pt idx="5">
                  <c:v>1321477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2B-4886-B58C-6D9F126BA6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888896"/>
        <c:axId val="134002304"/>
      </c:barChart>
      <c:catAx>
        <c:axId val="199888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accent1">
                <a:alpha val="20000"/>
              </a:schemeClr>
            </a:solidFill>
          </a:ln>
        </c:spPr>
        <c:crossAx val="134002304"/>
        <c:crosses val="autoZero"/>
        <c:auto val="1"/>
        <c:lblAlgn val="ctr"/>
        <c:lblOffset val="100"/>
        <c:noMultiLvlLbl val="0"/>
      </c:catAx>
      <c:valAx>
        <c:axId val="134002304"/>
        <c:scaling>
          <c:orientation val="minMax"/>
          <c:max val="1400000"/>
          <c:min val="0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solidFill>
              <a:schemeClr val="accent1">
                <a:alpha val="20000"/>
              </a:schemeClr>
            </a:solidFill>
          </a:ln>
        </c:spPr>
        <c:crossAx val="199888896"/>
        <c:crosses val="autoZero"/>
        <c:crossBetween val="between"/>
        <c:dispUnits>
          <c:builtInUnit val="millions"/>
          <c:dispUnitsLbl/>
        </c:dispUnits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 Umowy i Podróżni PUNPUT'!$E$28</c:f>
              <c:strCache>
                <c:ptCount val="1"/>
                <c:pt idx="0">
                  <c:v>dział I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'4. Umowy i Podróżni PUNPUT'!$F$27:$K$27</c:f>
              <c:strCache>
                <c:ptCount val="6"/>
                <c:pt idx="0">
                  <c:v>Q3 2018</c:v>
                </c:pt>
                <c:pt idx="1">
                  <c:v>Q4 2018</c:v>
                </c:pt>
                <c:pt idx="2">
                  <c:v>Q1 2019</c:v>
                </c:pt>
                <c:pt idx="3">
                  <c:v>Q2 2019</c:v>
                </c:pt>
                <c:pt idx="4">
                  <c:v>Q3 2019</c:v>
                </c:pt>
                <c:pt idx="5">
                  <c:v>Q4 2019</c:v>
                </c:pt>
              </c:strCache>
            </c:strRef>
          </c:cat>
          <c:val>
            <c:numRef>
              <c:f>'4. Umowy i Podróżni PUNPUT'!$F$28:$K$28</c:f>
              <c:numCache>
                <c:formatCode>_-* #\ ##0\ _z_ł_-;\-* #\ ##0\ _z_ł_-;_-* "-"??\ _z_ł_-;_-@_-</c:formatCode>
                <c:ptCount val="6"/>
                <c:pt idx="0">
                  <c:v>258</c:v>
                </c:pt>
                <c:pt idx="1">
                  <c:v>360</c:v>
                </c:pt>
                <c:pt idx="2">
                  <c:v>513</c:v>
                </c:pt>
                <c:pt idx="3">
                  <c:v>891</c:v>
                </c:pt>
                <c:pt idx="4">
                  <c:v>1119</c:v>
                </c:pt>
                <c:pt idx="5">
                  <c:v>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6B-4DBD-878E-E7BEFB77E874}"/>
            </c:ext>
          </c:extLst>
        </c:ser>
        <c:ser>
          <c:idx val="1"/>
          <c:order val="1"/>
          <c:tx>
            <c:strRef>
              <c:f>'4. Umowy i Podróżni PUNPUT'!$E$29</c:f>
              <c:strCache>
                <c:ptCount val="1"/>
                <c:pt idx="0">
                  <c:v>dział II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'4. Umowy i Podróżni PUNPUT'!$F$27:$K$27</c:f>
              <c:strCache>
                <c:ptCount val="6"/>
                <c:pt idx="0">
                  <c:v>Q3 2018</c:v>
                </c:pt>
                <c:pt idx="1">
                  <c:v>Q4 2018</c:v>
                </c:pt>
                <c:pt idx="2">
                  <c:v>Q1 2019</c:v>
                </c:pt>
                <c:pt idx="3">
                  <c:v>Q2 2019</c:v>
                </c:pt>
                <c:pt idx="4">
                  <c:v>Q3 2019</c:v>
                </c:pt>
                <c:pt idx="5">
                  <c:v>Q4 2019</c:v>
                </c:pt>
              </c:strCache>
            </c:strRef>
          </c:cat>
          <c:val>
            <c:numRef>
              <c:f>'4. Umowy i Podróżni PUNPUT'!$F$29:$K$29</c:f>
              <c:numCache>
                <c:formatCode>_-* #\ ##0\ _z_ł_-;\-* #\ ##0\ _z_ł_-;_-* "-"??\ _z_ł_-;_-@_-</c:formatCode>
                <c:ptCount val="6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7</c:v>
                </c:pt>
                <c:pt idx="5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6B-4DBD-878E-E7BEFB77E874}"/>
            </c:ext>
          </c:extLst>
        </c:ser>
        <c:ser>
          <c:idx val="2"/>
          <c:order val="2"/>
          <c:tx>
            <c:strRef>
              <c:f>'4. Umowy i Podróżni PUNPUT'!$E$30</c:f>
              <c:strCache>
                <c:ptCount val="1"/>
                <c:pt idx="0">
                  <c:v>dział III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 wrap="square" lIns="0" tIns="19050" rIns="38100" bIns="19050" anchor="b" anchorCtr="1">
                <a:spAutoFit/>
              </a:bodyPr>
              <a:lstStyle/>
              <a:p>
                <a:pPr>
                  <a:defRPr sz="900"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'4. Umowy i Podróżni PUNPUT'!$F$27:$K$27</c:f>
              <c:strCache>
                <c:ptCount val="6"/>
                <c:pt idx="0">
                  <c:v>Q3 2018</c:v>
                </c:pt>
                <c:pt idx="1">
                  <c:v>Q4 2018</c:v>
                </c:pt>
                <c:pt idx="2">
                  <c:v>Q1 2019</c:v>
                </c:pt>
                <c:pt idx="3">
                  <c:v>Q2 2019</c:v>
                </c:pt>
                <c:pt idx="4">
                  <c:v>Q3 2019</c:v>
                </c:pt>
                <c:pt idx="5">
                  <c:v>Q4 2019</c:v>
                </c:pt>
              </c:strCache>
            </c:strRef>
          </c:cat>
          <c:val>
            <c:numRef>
              <c:f>'4. Umowy i Podróżni PUNPUT'!$F$30:$K$30</c:f>
              <c:numCache>
                <c:formatCode>_-* #\ ##0\ _z_ł_-;\-* #\ ##0\ _z_ł_-;_-* "-"??\ _z_ł_-;_-@_-</c:formatCode>
                <c:ptCount val="6"/>
                <c:pt idx="0">
                  <c:v>866</c:v>
                </c:pt>
                <c:pt idx="1">
                  <c:v>1333</c:v>
                </c:pt>
                <c:pt idx="2">
                  <c:v>1557</c:v>
                </c:pt>
                <c:pt idx="3">
                  <c:v>2626</c:v>
                </c:pt>
                <c:pt idx="4">
                  <c:v>2684</c:v>
                </c:pt>
                <c:pt idx="5">
                  <c:v>2096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6B-4DBD-878E-E7BEFB77E874}"/>
            </c:ext>
          </c:extLst>
        </c:ser>
        <c:ser>
          <c:idx val="3"/>
          <c:order val="3"/>
          <c:tx>
            <c:strRef>
              <c:f>'4. Umowy i Podróżni PUNPUT'!$E$31</c:f>
              <c:strCache>
                <c:ptCount val="1"/>
                <c:pt idx="0">
                  <c:v>dział IV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'4. Umowy i Podróżni PUNPUT'!$F$27:$K$27</c:f>
              <c:strCache>
                <c:ptCount val="6"/>
                <c:pt idx="0">
                  <c:v>Q3 2018</c:v>
                </c:pt>
                <c:pt idx="1">
                  <c:v>Q4 2018</c:v>
                </c:pt>
                <c:pt idx="2">
                  <c:v>Q1 2019</c:v>
                </c:pt>
                <c:pt idx="3">
                  <c:v>Q2 2019</c:v>
                </c:pt>
                <c:pt idx="4">
                  <c:v>Q3 2019</c:v>
                </c:pt>
                <c:pt idx="5">
                  <c:v>Q4 2019</c:v>
                </c:pt>
              </c:strCache>
            </c:strRef>
          </c:cat>
          <c:val>
            <c:numRef>
              <c:f>'4. Umowy i Podróżni PUNPUT'!$F$31:$K$31</c:f>
              <c:numCache>
                <c:formatCode>_-* #\ ##0\ _z_ł_-;\-* #\ ##0\ _z_ł_-;_-* "-"??\ _z_ł_-;_-@_-</c:formatCode>
                <c:ptCount val="6"/>
                <c:pt idx="0">
                  <c:v>14</c:v>
                </c:pt>
                <c:pt idx="1">
                  <c:v>155</c:v>
                </c:pt>
                <c:pt idx="2">
                  <c:v>4</c:v>
                </c:pt>
                <c:pt idx="3">
                  <c:v>157</c:v>
                </c:pt>
                <c:pt idx="4">
                  <c:v>151</c:v>
                </c:pt>
                <c:pt idx="5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6B-4DBD-878E-E7BEFB77E874}"/>
            </c:ext>
          </c:extLst>
        </c:ser>
        <c:ser>
          <c:idx val="4"/>
          <c:order val="4"/>
          <c:tx>
            <c:strRef>
              <c:f>'4. Umowy i Podróżni PUNPUT'!$E$32</c:f>
              <c:strCache>
                <c:ptCount val="1"/>
                <c:pt idx="0">
                  <c:v>dział V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'4. Umowy i Podróżni PUNPUT'!$F$27:$K$27</c:f>
              <c:strCache>
                <c:ptCount val="6"/>
                <c:pt idx="0">
                  <c:v>Q3 2018</c:v>
                </c:pt>
                <c:pt idx="1">
                  <c:v>Q4 2018</c:v>
                </c:pt>
                <c:pt idx="2">
                  <c:v>Q1 2019</c:v>
                </c:pt>
                <c:pt idx="3">
                  <c:v>Q2 2019</c:v>
                </c:pt>
                <c:pt idx="4">
                  <c:v>Q3 2019</c:v>
                </c:pt>
                <c:pt idx="5">
                  <c:v>Q4 2019</c:v>
                </c:pt>
              </c:strCache>
            </c:strRef>
          </c:cat>
          <c:val>
            <c:numRef>
              <c:f>'4. Umowy i Podróżni PUNPUT'!$F$32:$K$32</c:f>
              <c:numCache>
                <c:formatCode>_-* #\ ##0\ _z_ł_-;\-* #\ ##0\ _z_ł_-;_-* "-"??\ _z_ł_-;_-@_-</c:formatCode>
                <c:ptCount val="6"/>
                <c:pt idx="0">
                  <c:v>492</c:v>
                </c:pt>
                <c:pt idx="1">
                  <c:v>575</c:v>
                </c:pt>
                <c:pt idx="2">
                  <c:v>729</c:v>
                </c:pt>
                <c:pt idx="3">
                  <c:v>1347</c:v>
                </c:pt>
                <c:pt idx="4">
                  <c:v>1271</c:v>
                </c:pt>
                <c:pt idx="5">
                  <c:v>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F6B-4DBD-878E-E7BEFB77E8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9890944"/>
        <c:axId val="200212480"/>
      </c:barChart>
      <c:catAx>
        <c:axId val="19989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accent1">
                <a:alpha val="20000"/>
              </a:schemeClr>
            </a:solidFill>
          </a:ln>
        </c:spPr>
        <c:crossAx val="200212480"/>
        <c:crosses val="autoZero"/>
        <c:auto val="1"/>
        <c:lblAlgn val="ctr"/>
        <c:lblOffset val="100"/>
        <c:noMultiLvlLbl val="0"/>
      </c:catAx>
      <c:valAx>
        <c:axId val="20021248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>
            <a:solidFill>
              <a:schemeClr val="accent1">
                <a:alpha val="20000"/>
              </a:schemeClr>
            </a:solidFill>
          </a:ln>
        </c:spPr>
        <c:crossAx val="1998909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 Umowy i Podróżni PUNPUT'!$P$28</c:f>
              <c:strCache>
                <c:ptCount val="1"/>
                <c:pt idx="0">
                  <c:v>dział I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'4. Umowy i Podróżni PUNPUT'!$Q$27:$V$27</c:f>
              <c:strCache>
                <c:ptCount val="6"/>
                <c:pt idx="0">
                  <c:v>Q3 2018</c:v>
                </c:pt>
                <c:pt idx="1">
                  <c:v>Q4 2018</c:v>
                </c:pt>
                <c:pt idx="2">
                  <c:v>Q1 2019</c:v>
                </c:pt>
                <c:pt idx="3">
                  <c:v>Q2 2019</c:v>
                </c:pt>
                <c:pt idx="4">
                  <c:v>Q3 2019</c:v>
                </c:pt>
                <c:pt idx="5">
                  <c:v>Q4 2019</c:v>
                </c:pt>
              </c:strCache>
            </c:strRef>
          </c:cat>
          <c:val>
            <c:numRef>
              <c:f>'4. Umowy i Podróżni PUNPUT'!$Q$28:$V$28</c:f>
              <c:numCache>
                <c:formatCode>_-* #\ ##0\ _z_ł_-;\-* #\ ##0\ _z_ł_-;_-* "-"??\ _z_ł_-;_-@_-</c:formatCode>
                <c:ptCount val="6"/>
                <c:pt idx="0">
                  <c:v>466</c:v>
                </c:pt>
                <c:pt idx="1">
                  <c:v>686</c:v>
                </c:pt>
                <c:pt idx="2">
                  <c:v>931</c:v>
                </c:pt>
                <c:pt idx="3">
                  <c:v>1649</c:v>
                </c:pt>
                <c:pt idx="4">
                  <c:v>2026</c:v>
                </c:pt>
                <c:pt idx="5">
                  <c:v>1618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5E-4931-AB8D-99181488AB6D}"/>
            </c:ext>
          </c:extLst>
        </c:ser>
        <c:ser>
          <c:idx val="1"/>
          <c:order val="1"/>
          <c:tx>
            <c:strRef>
              <c:f>'4. Umowy i Podróżni PUNPUT'!$P$29</c:f>
              <c:strCache>
                <c:ptCount val="1"/>
                <c:pt idx="0">
                  <c:v>dział II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'4. Umowy i Podróżni PUNPUT'!$Q$27:$V$27</c:f>
              <c:strCache>
                <c:ptCount val="6"/>
                <c:pt idx="0">
                  <c:v>Q3 2018</c:v>
                </c:pt>
                <c:pt idx="1">
                  <c:v>Q4 2018</c:v>
                </c:pt>
                <c:pt idx="2">
                  <c:v>Q1 2019</c:v>
                </c:pt>
                <c:pt idx="3">
                  <c:v>Q2 2019</c:v>
                </c:pt>
                <c:pt idx="4">
                  <c:v>Q3 2019</c:v>
                </c:pt>
                <c:pt idx="5">
                  <c:v>Q4 2019</c:v>
                </c:pt>
              </c:strCache>
            </c:strRef>
          </c:cat>
          <c:val>
            <c:numRef>
              <c:f>'4. Umowy i Podróżni PUNPUT'!$Q$29:$V$29</c:f>
              <c:numCache>
                <c:formatCode>_-* #\ ##0\ _z_ł_-;\-* #\ ##0\ _z_ł_-;_-* "-"??\ _z_ł_-;_-@_-</c:formatCode>
                <c:ptCount val="6"/>
                <c:pt idx="0">
                  <c:v>3</c:v>
                </c:pt>
                <c:pt idx="1">
                  <c:v>6</c:v>
                </c:pt>
                <c:pt idx="2">
                  <c:v>2</c:v>
                </c:pt>
                <c:pt idx="3">
                  <c:v>5</c:v>
                </c:pt>
                <c:pt idx="4">
                  <c:v>14</c:v>
                </c:pt>
                <c:pt idx="5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5E-4931-AB8D-99181488AB6D}"/>
            </c:ext>
          </c:extLst>
        </c:ser>
        <c:ser>
          <c:idx val="2"/>
          <c:order val="2"/>
          <c:tx>
            <c:strRef>
              <c:f>'4. Umowy i Podróżni PUNPUT'!$P$30</c:f>
              <c:strCache>
                <c:ptCount val="1"/>
                <c:pt idx="0">
                  <c:v>dział III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'4. Umowy i Podróżni PUNPUT'!$Q$27:$V$27</c:f>
              <c:strCache>
                <c:ptCount val="6"/>
                <c:pt idx="0">
                  <c:v>Q3 2018</c:v>
                </c:pt>
                <c:pt idx="1">
                  <c:v>Q4 2018</c:v>
                </c:pt>
                <c:pt idx="2">
                  <c:v>Q1 2019</c:v>
                </c:pt>
                <c:pt idx="3">
                  <c:v>Q2 2019</c:v>
                </c:pt>
                <c:pt idx="4">
                  <c:v>Q3 2019</c:v>
                </c:pt>
                <c:pt idx="5">
                  <c:v>Q4 2019</c:v>
                </c:pt>
              </c:strCache>
            </c:strRef>
          </c:cat>
          <c:val>
            <c:numRef>
              <c:f>'4. Umowy i Podróżni PUNPUT'!$Q$30:$V$30</c:f>
              <c:numCache>
                <c:formatCode>_-* #\ ##0\ _z_ł_-;\-* #\ ##0\ _z_ł_-;_-* "-"??\ _z_ł_-;_-@_-</c:formatCode>
                <c:ptCount val="6"/>
                <c:pt idx="0">
                  <c:v>1678</c:v>
                </c:pt>
                <c:pt idx="1">
                  <c:v>2294</c:v>
                </c:pt>
                <c:pt idx="2">
                  <c:v>3125</c:v>
                </c:pt>
                <c:pt idx="3">
                  <c:v>5094</c:v>
                </c:pt>
                <c:pt idx="4">
                  <c:v>5027</c:v>
                </c:pt>
                <c:pt idx="5">
                  <c:v>3912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5E-4931-AB8D-99181488AB6D}"/>
            </c:ext>
          </c:extLst>
        </c:ser>
        <c:ser>
          <c:idx val="3"/>
          <c:order val="3"/>
          <c:tx>
            <c:strRef>
              <c:f>'4. Umowy i Podróżni PUNPUT'!$P$31</c:f>
              <c:strCache>
                <c:ptCount val="1"/>
                <c:pt idx="0">
                  <c:v>dział IV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'4. Umowy i Podróżni PUNPUT'!$Q$27:$V$27</c:f>
              <c:strCache>
                <c:ptCount val="6"/>
                <c:pt idx="0">
                  <c:v>Q3 2018</c:v>
                </c:pt>
                <c:pt idx="1">
                  <c:v>Q4 2018</c:v>
                </c:pt>
                <c:pt idx="2">
                  <c:v>Q1 2019</c:v>
                </c:pt>
                <c:pt idx="3">
                  <c:v>Q2 2019</c:v>
                </c:pt>
                <c:pt idx="4">
                  <c:v>Q3 2019</c:v>
                </c:pt>
                <c:pt idx="5">
                  <c:v>Q4 2019</c:v>
                </c:pt>
              </c:strCache>
            </c:strRef>
          </c:cat>
          <c:val>
            <c:numRef>
              <c:f>'4. Umowy i Podróżni PUNPUT'!$Q$31:$V$31</c:f>
              <c:numCache>
                <c:formatCode>_-* #\ ##0\ _z_ł_-;\-* #\ ##0\ _z_ł_-;_-* "-"??\ _z_ł_-;_-@_-</c:formatCode>
                <c:ptCount val="6"/>
                <c:pt idx="0">
                  <c:v>67</c:v>
                </c:pt>
                <c:pt idx="1">
                  <c:v>273</c:v>
                </c:pt>
                <c:pt idx="2">
                  <c:v>92</c:v>
                </c:pt>
                <c:pt idx="3">
                  <c:v>287</c:v>
                </c:pt>
                <c:pt idx="4">
                  <c:v>485</c:v>
                </c:pt>
                <c:pt idx="5">
                  <c:v>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5E-4931-AB8D-99181488AB6D}"/>
            </c:ext>
          </c:extLst>
        </c:ser>
        <c:ser>
          <c:idx val="4"/>
          <c:order val="4"/>
          <c:tx>
            <c:strRef>
              <c:f>'4. Umowy i Podróżni PUNPUT'!$P$32</c:f>
              <c:strCache>
                <c:ptCount val="1"/>
                <c:pt idx="0">
                  <c:v>dział V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'4. Umowy i Podróżni PUNPUT'!$Q$27:$V$27</c:f>
              <c:strCache>
                <c:ptCount val="6"/>
                <c:pt idx="0">
                  <c:v>Q3 2018</c:v>
                </c:pt>
                <c:pt idx="1">
                  <c:v>Q4 2018</c:v>
                </c:pt>
                <c:pt idx="2">
                  <c:v>Q1 2019</c:v>
                </c:pt>
                <c:pt idx="3">
                  <c:v>Q2 2019</c:v>
                </c:pt>
                <c:pt idx="4">
                  <c:v>Q3 2019</c:v>
                </c:pt>
                <c:pt idx="5">
                  <c:v>Q4 2019</c:v>
                </c:pt>
              </c:strCache>
            </c:strRef>
          </c:cat>
          <c:val>
            <c:numRef>
              <c:f>'4. Umowy i Podróżni PUNPUT'!$Q$32:$V$32</c:f>
              <c:numCache>
                <c:formatCode>_-* #\ ##0\ _z_ł_-;\-* #\ ##0\ _z_ł_-;_-* "-"??\ _z_ł_-;_-@_-</c:formatCode>
                <c:ptCount val="6"/>
                <c:pt idx="0">
                  <c:v>1517</c:v>
                </c:pt>
                <c:pt idx="1">
                  <c:v>1747</c:v>
                </c:pt>
                <c:pt idx="2">
                  <c:v>1845</c:v>
                </c:pt>
                <c:pt idx="3">
                  <c:v>5565</c:v>
                </c:pt>
                <c:pt idx="4">
                  <c:v>2552</c:v>
                </c:pt>
                <c:pt idx="5">
                  <c:v>3380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F5E-4931-AB8D-99181488A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512256"/>
        <c:axId val="200215360"/>
      </c:barChart>
      <c:catAx>
        <c:axId val="212512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accent1">
                <a:alpha val="20000"/>
              </a:schemeClr>
            </a:solidFill>
          </a:ln>
        </c:spPr>
        <c:crossAx val="200215360"/>
        <c:crosses val="autoZero"/>
        <c:auto val="1"/>
        <c:lblAlgn val="ctr"/>
        <c:lblOffset val="100"/>
        <c:noMultiLvlLbl val="0"/>
      </c:catAx>
      <c:valAx>
        <c:axId val="20021536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>
            <a:solidFill>
              <a:schemeClr val="accent1">
                <a:alpha val="20000"/>
              </a:schemeClr>
            </a:solidFill>
          </a:ln>
        </c:spPr>
        <c:crossAx val="2125122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'5. Liczba umów na miesiąc'!$B$8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sz="800"/>
                      <a:t>156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509-47E6-A5FC-7F81A52AA46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800"/>
                      <a:t>166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09-47E6-A5FC-7F81A52AA46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800"/>
                      <a:t>200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509-47E6-A5FC-7F81A52AA46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sz="800"/>
                      <a:t>175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509-47E6-A5FC-7F81A52AA46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sz="800"/>
                      <a:t>214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509-47E6-A5FC-7F81A52AA463}"/>
                </c:ext>
              </c:extLst>
            </c:dLbl>
            <c:dLbl>
              <c:idx val="5"/>
              <c:layout>
                <c:manualLayout>
                  <c:x val="5.5554913780450882E-17"/>
                  <c:y val="-9.8969046456615899E-3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243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509-47E6-A5FC-7F81A52AA46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 sz="800"/>
                      <a:t>273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509-47E6-A5FC-7F81A52AA46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 sz="800"/>
                      <a:t>250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509-47E6-A5FC-7F81A52AA463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 sz="800"/>
                      <a:t>193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509-47E6-A5FC-7F81A52AA463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 sz="800"/>
                      <a:t>197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509-47E6-A5FC-7F81A52AA463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 sz="800"/>
                      <a:t>177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509-47E6-A5FC-7F81A52AA463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 sz="800"/>
                      <a:t>157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509-47E6-A5FC-7F81A52AA463}"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 Liczba umów na miesiąc'!$C$6:$N$7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'5. Liczba umów na miesiąc'!$C$8:$N$8</c:f>
              <c:numCache>
                <c:formatCode>_-* #\ ##0\ _z_ł_-;\-* #\ ##0\ _z_ł_-;_-* "-"??\ _z_ł_-;_-@_-</c:formatCode>
                <c:ptCount val="12"/>
                <c:pt idx="0">
                  <c:v>156414</c:v>
                </c:pt>
                <c:pt idx="1">
                  <c:v>166801</c:v>
                </c:pt>
                <c:pt idx="2">
                  <c:v>200825</c:v>
                </c:pt>
                <c:pt idx="3">
                  <c:v>176969</c:v>
                </c:pt>
                <c:pt idx="4">
                  <c:v>215135</c:v>
                </c:pt>
                <c:pt idx="5">
                  <c:v>246143</c:v>
                </c:pt>
                <c:pt idx="6">
                  <c:v>274755</c:v>
                </c:pt>
                <c:pt idx="7">
                  <c:v>250708</c:v>
                </c:pt>
                <c:pt idx="8">
                  <c:v>193131</c:v>
                </c:pt>
                <c:pt idx="9">
                  <c:v>197322</c:v>
                </c:pt>
                <c:pt idx="10">
                  <c:v>177675</c:v>
                </c:pt>
                <c:pt idx="11">
                  <c:v>157952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509-47E6-A5FC-7F81A52AA463}"/>
            </c:ext>
          </c:extLst>
        </c:ser>
        <c:ser>
          <c:idx val="1"/>
          <c:order val="1"/>
          <c:tx>
            <c:strRef>
              <c:f>'5. Liczba umów na miesiąc'!$B$9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 Liczba umów na miesiąc'!$C$6:$N$7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'5. Liczba umów na miesiąc'!$C$9:$N$9</c:f>
              <c:numCache>
                <c:formatCode>_-* #\ ##0\ _z_ł_-;\-* #\ ##0\ _z_ł_-;_-* "-"??\ _z_ł_-;_-@_-</c:formatCode>
                <c:ptCount val="12"/>
                <c:pt idx="0">
                  <c:v>237880</c:v>
                </c:pt>
                <c:pt idx="1">
                  <c:v>205987</c:v>
                </c:pt>
                <c:pt idx="2">
                  <c:v>225965</c:v>
                </c:pt>
                <c:pt idx="3">
                  <c:v>242823</c:v>
                </c:pt>
                <c:pt idx="4">
                  <c:v>251458</c:v>
                </c:pt>
                <c:pt idx="5">
                  <c:v>274031</c:v>
                </c:pt>
                <c:pt idx="6">
                  <c:v>285182</c:v>
                </c:pt>
                <c:pt idx="7">
                  <c:v>256352</c:v>
                </c:pt>
                <c:pt idx="8">
                  <c:v>217253</c:v>
                </c:pt>
                <c:pt idx="9">
                  <c:v>184006</c:v>
                </c:pt>
                <c:pt idx="10">
                  <c:v>163386</c:v>
                </c:pt>
                <c:pt idx="11">
                  <c:v>153195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509-47E6-A5FC-7F81A52AA463}"/>
            </c:ext>
          </c:extLst>
        </c:ser>
        <c:ser>
          <c:idx val="2"/>
          <c:order val="2"/>
          <c:tx>
            <c:strRef>
              <c:f>'5. Liczba umów na miesiąc'!$B$10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509-47E6-A5FC-7F81A52AA463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509-47E6-A5FC-7F81A52AA463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509-47E6-A5FC-7F81A52AA463}"/>
                </c:ext>
              </c:extLst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509-47E6-A5FC-7F81A52AA463}"/>
                </c:ext>
              </c:extLst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509-47E6-A5FC-7F81A52AA463}"/>
                </c:ext>
              </c:extLst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509-47E6-A5FC-7F81A52AA46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509-47E6-A5FC-7F81A52AA46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509-47E6-A5FC-7F81A52AA463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509-47E6-A5FC-7F81A52AA4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 Liczba umów na miesiąc'!$C$6:$N$7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'5. Liczba umów na miesiąc'!$C$10:$N$10</c:f>
              <c:numCache>
                <c:formatCode>_-* #\ ##0\ _z_ł_-;\-* #\ ##0\ _z_ł_-;_-* "-"??\ _z_ł_-;_-@_-</c:formatCode>
                <c:ptCount val="12"/>
                <c:pt idx="0">
                  <c:v>228567</c:v>
                </c:pt>
                <c:pt idx="1">
                  <c:v>206539</c:v>
                </c:pt>
                <c:pt idx="2">
                  <c:v>225188</c:v>
                </c:pt>
                <c:pt idx="3">
                  <c:v>198987</c:v>
                </c:pt>
                <c:pt idx="4">
                  <c:v>272099</c:v>
                </c:pt>
                <c:pt idx="5">
                  <c:v>250807</c:v>
                </c:pt>
                <c:pt idx="6">
                  <c:v>298459</c:v>
                </c:pt>
                <c:pt idx="7">
                  <c:v>250136</c:v>
                </c:pt>
                <c:pt idx="8">
                  <c:v>238597</c:v>
                </c:pt>
                <c:pt idx="9">
                  <c:v>190159</c:v>
                </c:pt>
                <c:pt idx="10">
                  <c:v>166492</c:v>
                </c:pt>
                <c:pt idx="11">
                  <c:v>147629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C509-47E6-A5FC-7F81A52AA4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0292864"/>
        <c:axId val="200218240"/>
      </c:barChart>
      <c:catAx>
        <c:axId val="200292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accent1">
                <a:alpha val="20000"/>
              </a:schemeClr>
            </a:solidFill>
          </a:ln>
        </c:spPr>
        <c:crossAx val="200218240"/>
        <c:crosses val="autoZero"/>
        <c:auto val="1"/>
        <c:lblAlgn val="ctr"/>
        <c:lblOffset val="100"/>
        <c:noMultiLvlLbl val="0"/>
      </c:catAx>
      <c:valAx>
        <c:axId val="200218240"/>
        <c:scaling>
          <c:orientation val="minMax"/>
          <c:max val="320000"/>
          <c:min val="0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chemeClr val="accent1">
                <a:alpha val="20000"/>
              </a:schemeClr>
            </a:solidFill>
          </a:ln>
        </c:spPr>
        <c:crossAx val="200292864"/>
        <c:crosses val="autoZero"/>
        <c:crossBetween val="between"/>
        <c:dispUnits>
          <c:builtInUnit val="thousands"/>
          <c:dispUnitsLbl/>
        </c:dispUnits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'5. Liczba umów na miesiąc'!$B$8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73694390715662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F8F-45B2-B6F1-E87C25332A63}"/>
                </c:ext>
              </c:extLst>
            </c:dLbl>
            <c:dLbl>
              <c:idx val="1"/>
              <c:layout>
                <c:manualLayout>
                  <c:x val="-3.2070707070707069E-3"/>
                  <c:y val="8.41814814814814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8F-45B2-B6F1-E87C25332A63}"/>
                </c:ext>
              </c:extLst>
            </c:dLbl>
            <c:dLbl>
              <c:idx val="2"/>
              <c:layout>
                <c:manualLayout>
                  <c:x val="-2.5730696908840406E-17"/>
                  <c:y val="7.73694390715667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F8F-45B2-B6F1-E87C25332A63}"/>
                </c:ext>
              </c:extLst>
            </c:dLbl>
            <c:dLbl>
              <c:idx val="3"/>
              <c:layout>
                <c:manualLayout>
                  <c:x val="0"/>
                  <c:y val="1.03159252095422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F8F-45B2-B6F1-E87C25332A63}"/>
                </c:ext>
              </c:extLst>
            </c:dLbl>
            <c:dLbl>
              <c:idx val="4"/>
              <c:layout>
                <c:manualLayout>
                  <c:x val="0"/>
                  <c:y val="7.73694390715667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F8F-45B2-B6F1-E87C25332A63}"/>
                </c:ext>
              </c:extLst>
            </c:dLbl>
            <c:dLbl>
              <c:idx val="5"/>
              <c:layout>
                <c:manualLayout>
                  <c:x val="0"/>
                  <c:y val="5.15796260477111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F8F-45B2-B6F1-E87C25332A63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anchor="ctr" anchorCtr="1"/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 Liczba umów na miesiąc'!$C$6:$N$7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'5. Liczba umów na miesiąc'!$B$30:$M$30</c:f>
              <c:numCache>
                <c:formatCode>_-* #\ ##0\ _z_ł_-;\-* #\ ##0\ _z_ł_-;_-* "-"??\ _z_ł_-;_-@_-</c:formatCode>
                <c:ptCount val="12"/>
                <c:pt idx="0">
                  <c:v>2.863656705921465</c:v>
                </c:pt>
                <c:pt idx="1">
                  <c:v>2.8770031354728087</c:v>
                </c:pt>
                <c:pt idx="2">
                  <c:v>3.3451462716295284</c:v>
                </c:pt>
                <c:pt idx="3">
                  <c:v>3.1360125219671242</c:v>
                </c:pt>
                <c:pt idx="4">
                  <c:v>3.3168243196132661</c:v>
                </c:pt>
                <c:pt idx="5">
                  <c:v>2.9712646713495814</c:v>
                </c:pt>
                <c:pt idx="6">
                  <c:v>2.4471365398263907</c:v>
                </c:pt>
                <c:pt idx="7">
                  <c:v>2.531618456531104</c:v>
                </c:pt>
                <c:pt idx="8">
                  <c:v>3.0161237709119715</c:v>
                </c:pt>
                <c:pt idx="9">
                  <c:v>3.1627492119479834</c:v>
                </c:pt>
                <c:pt idx="10">
                  <c:v>3.011943154636274</c:v>
                </c:pt>
                <c:pt idx="11">
                  <c:v>2.9366959582658021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F8F-45B2-B6F1-E87C25332A63}"/>
            </c:ext>
          </c:extLst>
        </c:ser>
        <c:ser>
          <c:idx val="1"/>
          <c:order val="1"/>
          <c:tx>
            <c:strRef>
              <c:f>'5. Liczba umów na miesiąc'!$B$9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 Liczba umów na miesiąc'!$C$6:$N$7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'5. Liczba umów na miesiąc'!$B$31:$M$31</c:f>
              <c:numCache>
                <c:formatCode>_-* #\ ##0\ _z_ł_-;\-* #\ ##0\ _z_ł_-;_-* "-"??\ _z_ł_-;_-@_-</c:formatCode>
                <c:ptCount val="12"/>
                <c:pt idx="0">
                  <c:v>2.7687783756515891</c:v>
                </c:pt>
                <c:pt idx="1">
                  <c:v>2.9339909800133017</c:v>
                </c:pt>
                <c:pt idx="2">
                  <c:v>3.1558294426127942</c:v>
                </c:pt>
                <c:pt idx="3">
                  <c:v>2.9813856183310476</c:v>
                </c:pt>
                <c:pt idx="4">
                  <c:v>3.2419061234878188</c:v>
                </c:pt>
                <c:pt idx="5">
                  <c:v>2.9942232813075891</c:v>
                </c:pt>
                <c:pt idx="6">
                  <c:v>2.5861905730375692</c:v>
                </c:pt>
                <c:pt idx="7">
                  <c:v>2.6433731743852205</c:v>
                </c:pt>
                <c:pt idx="8">
                  <c:v>3.1295540222689677</c:v>
                </c:pt>
                <c:pt idx="9">
                  <c:v>3.4729302305359608</c:v>
                </c:pt>
                <c:pt idx="10">
                  <c:v>3.4219761791095933</c:v>
                </c:pt>
                <c:pt idx="11">
                  <c:v>3.1053689741832304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F8F-45B2-B6F1-E87C25332A63}"/>
            </c:ext>
          </c:extLst>
        </c:ser>
        <c:ser>
          <c:idx val="2"/>
          <c:order val="2"/>
          <c:tx>
            <c:strRef>
              <c:f>'5. Liczba umów na miesiąc'!$B$10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 Liczba umów na miesiąc'!$C$6:$N$7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'5. Liczba umów na miesiąc'!$B$32:$M$32</c:f>
              <c:numCache>
                <c:formatCode>General</c:formatCode>
                <c:ptCount val="12"/>
                <c:pt idx="0">
                  <c:v>2.8789107788963411</c:v>
                </c:pt>
                <c:pt idx="1">
                  <c:v>3.0232353211742091</c:v>
                </c:pt>
                <c:pt idx="2">
                  <c:v>3.1410332699788621</c:v>
                </c:pt>
                <c:pt idx="3">
                  <c:v>3.0016734761567339</c:v>
                </c:pt>
                <c:pt idx="4">
                  <c:v>2.9042738121051528</c:v>
                </c:pt>
                <c:pt idx="5">
                  <c:v>2.9792549649730669</c:v>
                </c:pt>
                <c:pt idx="6">
                  <c:v>2.5283539782683717</c:v>
                </c:pt>
                <c:pt idx="7">
                  <c:v>2.643629865353248</c:v>
                </c:pt>
                <c:pt idx="8">
                  <c:v>3.0564298796715801</c:v>
                </c:pt>
                <c:pt idx="9">
                  <c:v>3.4232773626281165</c:v>
                </c:pt>
                <c:pt idx="10">
                  <c:v>3.1050560987915334</c:v>
                </c:pt>
                <c:pt idx="11">
                  <c:v>2.8904009374851825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F8F-45B2-B6F1-E87C25332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0339456"/>
        <c:axId val="201064448"/>
      </c:barChart>
      <c:catAx>
        <c:axId val="200339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accent1">
                <a:alpha val="20000"/>
              </a:schemeClr>
            </a:solidFill>
          </a:ln>
        </c:spPr>
        <c:crossAx val="201064448"/>
        <c:crosses val="autoZero"/>
        <c:auto val="1"/>
        <c:lblAlgn val="ctr"/>
        <c:lblOffset val="100"/>
        <c:noMultiLvlLbl val="0"/>
      </c:catAx>
      <c:valAx>
        <c:axId val="201064448"/>
        <c:scaling>
          <c:orientation val="minMax"/>
          <c:max val="3.8"/>
          <c:min val="0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solidFill>
              <a:schemeClr val="accent1">
                <a:alpha val="20000"/>
              </a:schemeClr>
            </a:solidFill>
          </a:ln>
        </c:spPr>
        <c:crossAx val="2003394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1638300</xdr:colOff>
      <xdr:row>2</xdr:row>
      <xdr:rowOff>5578</xdr:rowOff>
    </xdr:from>
    <xdr:to>
      <xdr:col>1</xdr:col>
      <xdr:colOff>4886325</xdr:colOff>
      <xdr:row>6</xdr:row>
      <xdr:rowOff>171585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577078"/>
          <a:ext cx="3248025" cy="9280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30691</xdr:rowOff>
    </xdr:from>
    <xdr:to>
      <xdr:col>7</xdr:col>
      <xdr:colOff>232834</xdr:colOff>
      <xdr:row>38</xdr:row>
      <xdr:rowOff>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</xdr:colOff>
      <xdr:row>19</xdr:row>
      <xdr:rowOff>42334</xdr:rowOff>
    </xdr:from>
    <xdr:to>
      <xdr:col>24</xdr:col>
      <xdr:colOff>52917</xdr:colOff>
      <xdr:row>41</xdr:row>
      <xdr:rowOff>42333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31754</xdr:colOff>
      <xdr:row>19</xdr:row>
      <xdr:rowOff>46564</xdr:rowOff>
    </xdr:from>
    <xdr:to>
      <xdr:col>11</xdr:col>
      <xdr:colOff>21167</xdr:colOff>
      <xdr:row>41</xdr:row>
      <xdr:rowOff>42333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</xdr:colOff>
      <xdr:row>19</xdr:row>
      <xdr:rowOff>10583</xdr:rowOff>
    </xdr:from>
    <xdr:to>
      <xdr:col>24</xdr:col>
      <xdr:colOff>1</xdr:colOff>
      <xdr:row>41</xdr:row>
      <xdr:rowOff>31750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21165</xdr:colOff>
      <xdr:row>19</xdr:row>
      <xdr:rowOff>42332</xdr:rowOff>
    </xdr:from>
    <xdr:to>
      <xdr:col>10</xdr:col>
      <xdr:colOff>846667</xdr:colOff>
      <xdr:row>41</xdr:row>
      <xdr:rowOff>42333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603253</xdr:colOff>
      <xdr:row>18</xdr:row>
      <xdr:rowOff>176738</xdr:rowOff>
    </xdr:from>
    <xdr:to>
      <xdr:col>10</xdr:col>
      <xdr:colOff>878416</xdr:colOff>
      <xdr:row>39</xdr:row>
      <xdr:rowOff>53974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10586</xdr:colOff>
      <xdr:row>18</xdr:row>
      <xdr:rowOff>176739</xdr:rowOff>
    </xdr:from>
    <xdr:to>
      <xdr:col>22</xdr:col>
      <xdr:colOff>508000</xdr:colOff>
      <xdr:row>39</xdr:row>
      <xdr:rowOff>53975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21168</xdr:colOff>
      <xdr:row>12</xdr:row>
      <xdr:rowOff>137582</xdr:rowOff>
    </xdr:from>
    <xdr:to>
      <xdr:col>11</xdr:col>
      <xdr:colOff>423333</xdr:colOff>
      <xdr:row>41</xdr:row>
      <xdr:rowOff>13082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63501</xdr:colOff>
      <xdr:row>12</xdr:row>
      <xdr:rowOff>127001</xdr:rowOff>
    </xdr:from>
    <xdr:to>
      <xdr:col>24</xdr:col>
      <xdr:colOff>10583</xdr:colOff>
      <xdr:row>41</xdr:row>
      <xdr:rowOff>2501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1000"/>
  <sheetViews>
    <sheetView tabSelected="1" zoomScaleNormal="100" workbookViewId="0">
      <selection activeCell="B57" sqref="B57"/>
    </sheetView>
  </sheetViews>
  <sheetFormatPr defaultRowHeight="15"/>
  <cols>
    <col min="1" max="1" width="9.140625" style="2"/>
    <col min="2" max="2" width="101" style="15" customWidth="1"/>
    <col min="3" max="16384" width="9.140625" style="2"/>
  </cols>
  <sheetData>
    <row r="1" spans="2:53">
      <c r="B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2:53">
      <c r="B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2:5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2:5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2:5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2:53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2:53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2:53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2:53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2:53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2:53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2:53">
      <c r="B12" s="1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2:53">
      <c r="B13" s="1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2:53">
      <c r="B14" s="1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2:53">
      <c r="B15" s="1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2:53">
      <c r="B16" s="1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2:53">
      <c r="B17" s="1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2:53">
      <c r="B18" s="1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2:53">
      <c r="B19" s="1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2:53">
      <c r="B20" s="1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2:53">
      <c r="B21" s="1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2:53" ht="26.25">
      <c r="B22" s="13" t="s">
        <v>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2:53">
      <c r="B23" s="14" t="s">
        <v>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2:53">
      <c r="B24" s="14" t="s">
        <v>164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2:53">
      <c r="B25" s="1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2:53">
      <c r="B26" s="1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2:53">
      <c r="B27" s="1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2:53">
      <c r="B28" s="1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2:53">
      <c r="B29" s="1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2:53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2:53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2:53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>
      <c r="B35" s="1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>
      <c r="B36" s="1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>
      <c r="B37" s="1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3:53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3:53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3:53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3:53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3:53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3:53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3:53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3:53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3:53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3:53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3:53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3:53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3:53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3:53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3:53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3:53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3:53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3:53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3:53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3:53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3:53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3:53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3:53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3:53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3:53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3:53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3:53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3:53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3:53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3:53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3:53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3:53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3:53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3:53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3:53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3:53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3:53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3:53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3:53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3:53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3:53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3:53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3:53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3:53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3:53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3:53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3:53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3:53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3:53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3:53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3:53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3:53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3:53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3:53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3:53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3:53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3:53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3:53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3:53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3:53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3:53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3:53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3:53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3:53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3:53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3:53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3:53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3:53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3:53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3:53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3:53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3:53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3:53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3:53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3:53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3:53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3:53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3:53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3:53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3:53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3:53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3:53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3:53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3:53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3:53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3:53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3:53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3:53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3:53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3:53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3:53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3:53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3:53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3:53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3:53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3:53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3:53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3:53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3:53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3:53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3:53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3:53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3:53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3:53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3:53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3:53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3:53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3:53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3:53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3:53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3:53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3:53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3:53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3:53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3:53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3:53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3:53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3:53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3:53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3:53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3:53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3:53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3:53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3:53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3:53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3:53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3:53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3:53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3:53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3:53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3:53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3:53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3:53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3:53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3:53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3:53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3:53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3:53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3:53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3:53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3:53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3:53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3:53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3:53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3:53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3:53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3:53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3:53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3:53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3:53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3:53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3:53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3:53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3:53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3:53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3:53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3:53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3:53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3:53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3:53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3:53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3:53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3:53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3:53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3:53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3:53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3:53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3:53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3:53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3:53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3:53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3:53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3:53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3:53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3:53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3:53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3:53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3:53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3:53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3:53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3:53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3:53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3:53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3:53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3:53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3:53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3:53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3:53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3:53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3:53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3:53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3:53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3:53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3:53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3:53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3:53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3:53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3:53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3:53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3:53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3:53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3:53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3:53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3:53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3:53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3:53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3:53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3:53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3:53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3:53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3:53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3:53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3:53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3:53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3:53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3:53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3:53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3:53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3:53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3:53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3:53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3:53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3:53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3:53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3:53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3:53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3:53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3:53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3:53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3:53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3:53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3:53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3:53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3:53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3:53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3:53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3:53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3:53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3:53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3:53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3:53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3:53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3:53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3:53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3:53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3:53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3:53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3:53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3:53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3:53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3:53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3:53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3:53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3:53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3:53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3:53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3:53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3:53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3:53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3:53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3:53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3:53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3:53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3:53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3:53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3:53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3:53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3:53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3:53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3:53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3:53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3:53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3:53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3:53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3:53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3:53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3:53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3:53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3:53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3:53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3:53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3:53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3:53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3:53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3:53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3:53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3:53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3:53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3:53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3:53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3:53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3:53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3:53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3:53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3:53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3:53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3:53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3:53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3:53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3:53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3:53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3:53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3:53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3:53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3:53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3:53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3:53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3:53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3:53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3:53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3:53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3:53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3:53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3:53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3:53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3:53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3:53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3:53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3:53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3:53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3:53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3:53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3:53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3:53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3:53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3:53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3:53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3:53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3:53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3:53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3:53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3:53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3:53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3:53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3:53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3:53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3:53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3:53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3:53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3:53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3:53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3:53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3:53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3:53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3:53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3:53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3:53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3:53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3:53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3:53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3:53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3:53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3:53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3:53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3:53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3:53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3:53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3:53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3:53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3:53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3:53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3:53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3:53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3:53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3:53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3:53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3:53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3:53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3:53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3:53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3:53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3:53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3:53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3:53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3:53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3:53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3:53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3:53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3:53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3:53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3:53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3:53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3:53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3:53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3:53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3:53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3:53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3:53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3:53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3:53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3:53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3:53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3:53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3:53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3:53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3:53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3:53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3:53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3:53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3:53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3:53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3:53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3:53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3:53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3:53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3:53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3:53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3:53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3:53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3:53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3:53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3:53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3:53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3:53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3:53"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3:53"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3:53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3:53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3:53"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3:53"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3:53"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3:53"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3:53"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3:53"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3:53"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3:53"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3:53"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3:53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3:53"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3:53"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3:53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3:53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3:53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3:53"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3:53"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3:53"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3:53"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3:53"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3:53"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3:53"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3:53"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3:53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3:53"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3:53"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3:53"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3:53"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3:53"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3:53"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3:53"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3:53"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3:53"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3:53"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3:53"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3:53"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3:53"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3:53"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3:53"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3:53"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3:53"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3:53"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3:53"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3:53"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3:53"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3:53"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3:53"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3:53"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3:53"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3:53"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3:53"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3:53"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3:53"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3:53"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3:53"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3:53"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3:53"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3:53"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3:53"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3:53"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3:53"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3:53"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3:53"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3:53"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3:53"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3:53"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3:53"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3:53"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3:53"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3:53"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3:53"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3:53"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3:53"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3:53"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3:53"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3:53"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3:53"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3:53"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3:53"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3:53"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3:53"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3:53"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3:53"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3:53"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3:53"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3:53"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3:53"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3:53"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3:53"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3:53"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3:53"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3:53"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3:53"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3:53"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3:53"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3:53"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3:53"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3:53"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3:53"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3:53"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3:53"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3:53"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3:53"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3:53"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3:53"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3:53"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3:53"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3:53"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3:53"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3:53"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3:53"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3:53"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3:53"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  <row r="852" spans="3:53"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</row>
    <row r="853" spans="3:53"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</row>
    <row r="854" spans="3:53"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</row>
    <row r="855" spans="3:53"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</row>
    <row r="856" spans="3:53"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</row>
    <row r="857" spans="3:53"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</row>
    <row r="858" spans="3:53"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</row>
    <row r="859" spans="3:53"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</row>
    <row r="860" spans="3:53"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</row>
    <row r="861" spans="3:53"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</row>
    <row r="862" spans="3:53"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</row>
    <row r="863" spans="3:53"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</row>
    <row r="864" spans="3:53"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</row>
    <row r="865" spans="3:53"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</row>
    <row r="866" spans="3:53"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</row>
    <row r="867" spans="3:53"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</row>
    <row r="868" spans="3:53"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</row>
    <row r="869" spans="3:53"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</row>
    <row r="870" spans="3:53"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</row>
    <row r="871" spans="3:53"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</row>
    <row r="872" spans="3:53"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</row>
    <row r="873" spans="3:53"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</row>
    <row r="874" spans="3:53"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</row>
    <row r="875" spans="3:53"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</row>
    <row r="876" spans="3:53"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</row>
    <row r="877" spans="3:53"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</row>
    <row r="878" spans="3:53"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</row>
    <row r="879" spans="3:53"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</row>
    <row r="880" spans="3:53"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</row>
    <row r="881" spans="3:53"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</row>
    <row r="882" spans="3:53"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</row>
    <row r="883" spans="3:53"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</row>
    <row r="884" spans="3:53"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</row>
    <row r="885" spans="3:53"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</row>
    <row r="886" spans="3:53"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</row>
    <row r="887" spans="3:53"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</row>
    <row r="888" spans="3:53"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</row>
    <row r="889" spans="3:53"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</row>
    <row r="890" spans="3:53"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</row>
    <row r="891" spans="3:53"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</row>
    <row r="892" spans="3:53"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</row>
    <row r="893" spans="3:53"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</row>
    <row r="894" spans="3:53"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</row>
    <row r="895" spans="3:53"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</row>
    <row r="896" spans="3:53"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</row>
    <row r="897" spans="3:53"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</row>
    <row r="898" spans="3:53"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</row>
    <row r="899" spans="3:53"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</row>
    <row r="900" spans="3:53"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</row>
    <row r="901" spans="3:53"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</row>
    <row r="902" spans="3:53"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</row>
    <row r="903" spans="3:53"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</row>
    <row r="904" spans="3:53"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</row>
    <row r="905" spans="3:53"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</row>
    <row r="906" spans="3:53"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</row>
    <row r="907" spans="3:53"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</row>
    <row r="908" spans="3:53"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</row>
    <row r="909" spans="3:53"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</row>
    <row r="910" spans="3:53"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</row>
    <row r="911" spans="3:53"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</row>
    <row r="912" spans="3:53"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</row>
    <row r="913" spans="3:53"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</row>
    <row r="914" spans="3:53"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</row>
    <row r="915" spans="3:53"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</row>
    <row r="916" spans="3:53"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</row>
    <row r="917" spans="3:53"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</row>
    <row r="918" spans="3:53"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</row>
    <row r="919" spans="3:53"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</row>
    <row r="920" spans="3:53"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</row>
    <row r="921" spans="3:53"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</row>
    <row r="922" spans="3:53"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</row>
    <row r="923" spans="3:53"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</row>
    <row r="924" spans="3:53"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</row>
    <row r="925" spans="3:53"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</row>
    <row r="926" spans="3:53"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</row>
    <row r="927" spans="3:53"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</row>
    <row r="928" spans="3:53"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</row>
    <row r="929" spans="3:53"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</row>
    <row r="930" spans="3:53"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</row>
    <row r="931" spans="3:53"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</row>
    <row r="932" spans="3:53"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</row>
    <row r="933" spans="3:53"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</row>
    <row r="934" spans="3:53"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</row>
    <row r="935" spans="3:53"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</row>
    <row r="936" spans="3:53"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</row>
    <row r="937" spans="3:53"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</row>
    <row r="938" spans="3:53"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</row>
    <row r="939" spans="3:53"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</row>
    <row r="940" spans="3:53"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</row>
    <row r="941" spans="3:53"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</row>
    <row r="942" spans="3:53"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</row>
    <row r="943" spans="3:53"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</row>
    <row r="944" spans="3:53"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</row>
    <row r="945" spans="3:53"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</row>
    <row r="946" spans="3:53"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</row>
    <row r="947" spans="3:53"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</row>
    <row r="948" spans="3:53"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</row>
    <row r="949" spans="3:53"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</row>
    <row r="950" spans="3:53"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</row>
    <row r="951" spans="3:53"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</row>
    <row r="952" spans="3:53"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</row>
    <row r="953" spans="3:53"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</row>
    <row r="954" spans="3:53"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</row>
    <row r="955" spans="3:53"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</row>
    <row r="956" spans="3:53"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</row>
    <row r="957" spans="3:53"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</row>
    <row r="958" spans="3:53"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</row>
    <row r="959" spans="3:53"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</row>
    <row r="960" spans="3:53"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</row>
    <row r="961" spans="3:53"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</row>
    <row r="962" spans="3:53"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</row>
    <row r="963" spans="3:53"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</row>
    <row r="964" spans="3:53"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</row>
    <row r="965" spans="3:53"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</row>
    <row r="966" spans="3:53"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</row>
    <row r="967" spans="3:53"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</row>
    <row r="968" spans="3:53"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</row>
    <row r="969" spans="3:53"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</row>
    <row r="970" spans="3:53"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</row>
    <row r="971" spans="3:53"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</row>
    <row r="972" spans="3:53"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</row>
    <row r="973" spans="3:53"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</row>
    <row r="974" spans="3:53"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</row>
    <row r="975" spans="3:53"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</row>
    <row r="976" spans="3:53"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</row>
    <row r="977" spans="3:53"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</row>
    <row r="978" spans="3:53"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</row>
    <row r="979" spans="3:53"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</row>
    <row r="980" spans="3:53"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</row>
    <row r="981" spans="3:53"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</row>
    <row r="982" spans="3:53"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</row>
    <row r="983" spans="3:53"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</row>
    <row r="984" spans="3:53"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</row>
    <row r="985" spans="3:53"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</row>
    <row r="986" spans="3:53"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</row>
    <row r="987" spans="3:53"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</row>
    <row r="988" spans="3:53"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</row>
    <row r="989" spans="3:53"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</row>
    <row r="990" spans="3:53"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</row>
    <row r="991" spans="3:53"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</row>
    <row r="992" spans="3:53"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</row>
    <row r="993" spans="3:53"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</row>
    <row r="994" spans="3:53"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</row>
    <row r="995" spans="3:53"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</row>
    <row r="996" spans="3:53"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</row>
    <row r="997" spans="3:53"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</row>
    <row r="998" spans="3:53"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</row>
    <row r="999" spans="3:53"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</row>
    <row r="1000" spans="3:53"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</row>
  </sheetData>
  <sheetProtection algorithmName="SHA-512" hashValue="1AbaGEmieLnF8GpwktH1NV/vzuzhKkTZN4NBWwKxYm/MLDRPi1ULXpWe7k0b5daDviPtr0PfvJz3zJr4D8aBYA==" saltValue="85Dm/qDYKzTKioDq4Dp57w==" spinCount="100000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90" orientation="portrait" r:id="rId1"/>
  <colBreaks count="1" manualBreakCount="1">
    <brk id="2" max="4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3:F1001"/>
  <sheetViews>
    <sheetView zoomScaleNormal="100" workbookViewId="0">
      <selection activeCell="B35" sqref="B35"/>
    </sheetView>
  </sheetViews>
  <sheetFormatPr defaultRowHeight="14.25"/>
  <cols>
    <col min="1" max="1" width="9.140625" style="4"/>
    <col min="2" max="2" width="42.42578125" style="4" customWidth="1"/>
    <col min="3" max="16384" width="9.140625" style="4"/>
  </cols>
  <sheetData>
    <row r="3" spans="1:6" ht="26.25">
      <c r="B3" s="3" t="s">
        <v>2</v>
      </c>
    </row>
    <row r="6" spans="1:6" ht="27">
      <c r="B6" s="5"/>
    </row>
    <row r="7" spans="1:6" ht="24.75" customHeight="1">
      <c r="A7" s="16"/>
      <c r="B7" s="17" t="s">
        <v>3</v>
      </c>
      <c r="C7" s="16"/>
      <c r="D7" s="16"/>
      <c r="E7" s="16"/>
      <c r="F7" s="16"/>
    </row>
    <row r="8" spans="1:6" s="6" customFormat="1" ht="25.5">
      <c r="A8" s="16"/>
      <c r="B8" s="17" t="s">
        <v>4</v>
      </c>
      <c r="C8" s="16"/>
      <c r="D8" s="16"/>
      <c r="E8" s="16"/>
      <c r="F8" s="16"/>
    </row>
    <row r="9" spans="1:6" s="6" customFormat="1" ht="25.5">
      <c r="A9" s="16"/>
      <c r="B9" s="17" t="s">
        <v>86</v>
      </c>
      <c r="C9" s="16"/>
      <c r="D9" s="16"/>
      <c r="E9" s="16"/>
      <c r="F9" s="16"/>
    </row>
    <row r="10" spans="1:6" s="6" customFormat="1" ht="25.5">
      <c r="A10" s="16"/>
      <c r="B10" s="17" t="s">
        <v>87</v>
      </c>
      <c r="C10" s="16"/>
      <c r="D10" s="16"/>
      <c r="E10" s="16"/>
      <c r="F10" s="16"/>
    </row>
    <row r="11" spans="1:6" s="6" customFormat="1" ht="25.5">
      <c r="A11" s="16"/>
      <c r="B11" s="17" t="s">
        <v>88</v>
      </c>
      <c r="C11" s="16"/>
      <c r="D11" s="16"/>
      <c r="E11" s="16"/>
      <c r="F11" s="16"/>
    </row>
    <row r="12" spans="1:6" s="6" customFormat="1" ht="25.5">
      <c r="A12" s="16"/>
      <c r="B12" s="17" t="s">
        <v>85</v>
      </c>
      <c r="C12" s="16"/>
      <c r="D12" s="16"/>
      <c r="E12" s="16"/>
      <c r="F12" s="16"/>
    </row>
    <row r="13" spans="1:6" s="6" customFormat="1" ht="25.5">
      <c r="A13" s="16"/>
      <c r="B13" s="17" t="s">
        <v>84</v>
      </c>
      <c r="C13" s="16"/>
      <c r="D13" s="16"/>
      <c r="E13" s="16"/>
      <c r="F13" s="16"/>
    </row>
    <row r="14" spans="1:6" ht="25.5">
      <c r="A14" s="16"/>
      <c r="B14" s="17"/>
      <c r="C14" s="16"/>
      <c r="D14" s="16"/>
      <c r="E14" s="16"/>
      <c r="F14" s="16"/>
    </row>
    <row r="15" spans="1:6" ht="25.5">
      <c r="A15" s="16"/>
      <c r="B15" s="17"/>
      <c r="C15" s="16"/>
      <c r="D15" s="16"/>
      <c r="E15" s="16"/>
      <c r="F15" s="16"/>
    </row>
    <row r="16" spans="1:6" ht="27">
      <c r="B16" s="5"/>
    </row>
    <row r="17" spans="2:2" ht="27">
      <c r="B17" s="5"/>
    </row>
    <row r="18" spans="2:2" ht="27">
      <c r="B18" s="5"/>
    </row>
    <row r="19" spans="2:2" ht="27">
      <c r="B19" s="5"/>
    </row>
    <row r="20" spans="2:2" ht="27">
      <c r="B20" s="5"/>
    </row>
    <row r="21" spans="2:2" ht="27">
      <c r="B21" s="5"/>
    </row>
    <row r="22" spans="2:2" ht="27">
      <c r="B22" s="5"/>
    </row>
    <row r="23" spans="2:2" ht="27">
      <c r="B23" s="5"/>
    </row>
    <row r="24" spans="2:2" ht="27">
      <c r="B24" s="5"/>
    </row>
    <row r="25" spans="2:2" ht="27">
      <c r="B25" s="5"/>
    </row>
    <row r="26" spans="2:2" ht="27">
      <c r="B26" s="5"/>
    </row>
    <row r="27" spans="2:2" ht="27">
      <c r="B27" s="5"/>
    </row>
    <row r="28" spans="2:2" ht="27">
      <c r="B28" s="5"/>
    </row>
    <row r="29" spans="2:2" ht="27">
      <c r="B29" s="5"/>
    </row>
    <row r="30" spans="2:2" ht="27">
      <c r="B30" s="5"/>
    </row>
    <row r="31" spans="2:2" ht="27">
      <c r="B31" s="5"/>
    </row>
    <row r="32" spans="2:2" ht="27">
      <c r="B32" s="5"/>
    </row>
    <row r="33" spans="2:2" ht="27">
      <c r="B33" s="5"/>
    </row>
    <row r="34" spans="2:2" ht="27">
      <c r="B34" s="5"/>
    </row>
    <row r="35" spans="2:2" ht="27">
      <c r="B35" s="5"/>
    </row>
    <row r="36" spans="2:2" ht="27">
      <c r="B36" s="5"/>
    </row>
    <row r="37" spans="2:2" ht="27">
      <c r="B37" s="5"/>
    </row>
    <row r="38" spans="2:2" ht="27">
      <c r="B38" s="5"/>
    </row>
    <row r="39" spans="2:2" ht="27">
      <c r="B39" s="5"/>
    </row>
    <row r="40" spans="2:2" ht="27">
      <c r="B40" s="5"/>
    </row>
    <row r="41" spans="2:2" ht="27">
      <c r="B41" s="5"/>
    </row>
    <row r="42" spans="2:2" ht="27">
      <c r="B42" s="5"/>
    </row>
    <row r="43" spans="2:2" ht="27">
      <c r="B43" s="5"/>
    </row>
    <row r="44" spans="2:2" ht="27">
      <c r="B44" s="5"/>
    </row>
    <row r="45" spans="2:2" ht="27">
      <c r="B45" s="5"/>
    </row>
    <row r="46" spans="2:2" ht="27">
      <c r="B46" s="5"/>
    </row>
    <row r="47" spans="2:2" ht="27">
      <c r="B47" s="5"/>
    </row>
    <row r="48" spans="2:2" ht="27">
      <c r="B48" s="5"/>
    </row>
    <row r="49" spans="2:2" ht="27">
      <c r="B49" s="5"/>
    </row>
    <row r="50" spans="2:2" ht="27">
      <c r="B50" s="5"/>
    </row>
    <row r="51" spans="2:2" ht="27">
      <c r="B51" s="5"/>
    </row>
    <row r="52" spans="2:2" ht="27">
      <c r="B52" s="5"/>
    </row>
    <row r="53" spans="2:2" ht="27">
      <c r="B53" s="5"/>
    </row>
    <row r="54" spans="2:2" ht="27">
      <c r="B54" s="5"/>
    </row>
    <row r="55" spans="2:2" ht="27">
      <c r="B55" s="5"/>
    </row>
    <row r="56" spans="2:2" ht="27">
      <c r="B56" s="5"/>
    </row>
    <row r="57" spans="2:2" ht="27">
      <c r="B57" s="5"/>
    </row>
    <row r="58" spans="2:2" ht="27">
      <c r="B58" s="5"/>
    </row>
    <row r="59" spans="2:2" ht="27">
      <c r="B59" s="5"/>
    </row>
    <row r="60" spans="2:2" ht="27">
      <c r="B60" s="5"/>
    </row>
    <row r="61" spans="2:2" ht="27">
      <c r="B61" s="5"/>
    </row>
    <row r="62" spans="2:2" ht="27">
      <c r="B62" s="5"/>
    </row>
    <row r="63" spans="2:2" ht="27">
      <c r="B63" s="5"/>
    </row>
    <row r="64" spans="2:2" ht="27">
      <c r="B64" s="5"/>
    </row>
    <row r="65" spans="2:2" ht="27">
      <c r="B65" s="5"/>
    </row>
    <row r="66" spans="2:2" ht="27">
      <c r="B66" s="5"/>
    </row>
    <row r="67" spans="2:2" ht="27">
      <c r="B67" s="5"/>
    </row>
    <row r="68" spans="2:2" ht="27">
      <c r="B68" s="5"/>
    </row>
    <row r="69" spans="2:2" ht="27">
      <c r="B69" s="5"/>
    </row>
    <row r="70" spans="2:2" ht="27">
      <c r="B70" s="5"/>
    </row>
    <row r="71" spans="2:2" ht="27">
      <c r="B71" s="5"/>
    </row>
    <row r="72" spans="2:2" ht="27">
      <c r="B72" s="5"/>
    </row>
    <row r="73" spans="2:2" ht="27">
      <c r="B73" s="5"/>
    </row>
    <row r="74" spans="2:2" ht="27">
      <c r="B74" s="5"/>
    </row>
    <row r="75" spans="2:2" ht="27">
      <c r="B75" s="5"/>
    </row>
    <row r="76" spans="2:2" ht="27">
      <c r="B76" s="5"/>
    </row>
    <row r="77" spans="2:2" ht="27">
      <c r="B77" s="5"/>
    </row>
    <row r="78" spans="2:2" ht="27">
      <c r="B78" s="5"/>
    </row>
    <row r="79" spans="2:2" ht="27">
      <c r="B79" s="5"/>
    </row>
    <row r="80" spans="2:2" ht="27">
      <c r="B80" s="5"/>
    </row>
    <row r="81" spans="2:2" ht="27">
      <c r="B81" s="5"/>
    </row>
    <row r="82" spans="2:2" ht="27">
      <c r="B82" s="5"/>
    </row>
    <row r="83" spans="2:2" ht="27">
      <c r="B83" s="5"/>
    </row>
    <row r="84" spans="2:2" ht="27">
      <c r="B84" s="5"/>
    </row>
    <row r="85" spans="2:2" ht="27">
      <c r="B85" s="5"/>
    </row>
    <row r="86" spans="2:2" ht="27">
      <c r="B86" s="5"/>
    </row>
    <row r="87" spans="2:2" ht="27">
      <c r="B87" s="5"/>
    </row>
    <row r="88" spans="2:2" ht="27">
      <c r="B88" s="5"/>
    </row>
    <row r="89" spans="2:2" ht="27">
      <c r="B89" s="5"/>
    </row>
    <row r="90" spans="2:2" ht="27">
      <c r="B90" s="5"/>
    </row>
    <row r="91" spans="2:2" ht="27">
      <c r="B91" s="5"/>
    </row>
    <row r="92" spans="2:2" ht="27">
      <c r="B92" s="5"/>
    </row>
    <row r="93" spans="2:2" ht="27">
      <c r="B93" s="5"/>
    </row>
    <row r="94" spans="2:2" ht="27">
      <c r="B94" s="5"/>
    </row>
    <row r="95" spans="2:2" ht="27">
      <c r="B95" s="5"/>
    </row>
    <row r="96" spans="2:2" ht="27">
      <c r="B96" s="5"/>
    </row>
    <row r="97" spans="2:2" ht="27">
      <c r="B97" s="5"/>
    </row>
    <row r="98" spans="2:2" ht="27">
      <c r="B98" s="5"/>
    </row>
    <row r="99" spans="2:2" ht="27">
      <c r="B99" s="5"/>
    </row>
    <row r="100" spans="2:2" ht="27">
      <c r="B100" s="5"/>
    </row>
    <row r="101" spans="2:2" ht="27">
      <c r="B101" s="5"/>
    </row>
    <row r="102" spans="2:2" ht="27">
      <c r="B102" s="5"/>
    </row>
    <row r="103" spans="2:2" ht="27">
      <c r="B103" s="5"/>
    </row>
    <row r="104" spans="2:2" ht="27">
      <c r="B104" s="5"/>
    </row>
    <row r="105" spans="2:2" ht="27">
      <c r="B105" s="5"/>
    </row>
    <row r="106" spans="2:2" ht="27">
      <c r="B106" s="5"/>
    </row>
    <row r="107" spans="2:2" ht="27">
      <c r="B107" s="5"/>
    </row>
    <row r="108" spans="2:2" ht="27">
      <c r="B108" s="5"/>
    </row>
    <row r="109" spans="2:2" ht="27">
      <c r="B109" s="5"/>
    </row>
    <row r="110" spans="2:2" ht="27">
      <c r="B110" s="5"/>
    </row>
    <row r="111" spans="2:2" ht="27">
      <c r="B111" s="5"/>
    </row>
    <row r="112" spans="2:2" ht="27">
      <c r="B112" s="5"/>
    </row>
    <row r="113" spans="2:2" ht="27">
      <c r="B113" s="5"/>
    </row>
    <row r="114" spans="2:2" ht="27">
      <c r="B114" s="5"/>
    </row>
    <row r="115" spans="2:2" ht="27">
      <c r="B115" s="5"/>
    </row>
    <row r="116" spans="2:2" ht="27">
      <c r="B116" s="5"/>
    </row>
    <row r="117" spans="2:2" ht="27">
      <c r="B117" s="5"/>
    </row>
    <row r="118" spans="2:2" ht="27">
      <c r="B118" s="5"/>
    </row>
    <row r="119" spans="2:2" ht="27">
      <c r="B119" s="5"/>
    </row>
    <row r="120" spans="2:2" ht="27">
      <c r="B120" s="5"/>
    </row>
    <row r="121" spans="2:2" ht="27">
      <c r="B121" s="5"/>
    </row>
    <row r="122" spans="2:2" ht="27">
      <c r="B122" s="5"/>
    </row>
    <row r="123" spans="2:2" ht="27">
      <c r="B123" s="5"/>
    </row>
    <row r="124" spans="2:2" ht="27">
      <c r="B124" s="5"/>
    </row>
    <row r="125" spans="2:2" ht="27">
      <c r="B125" s="5"/>
    </row>
    <row r="126" spans="2:2" ht="27">
      <c r="B126" s="5"/>
    </row>
    <row r="127" spans="2:2" ht="27">
      <c r="B127" s="5"/>
    </row>
    <row r="128" spans="2:2" ht="27">
      <c r="B128" s="5"/>
    </row>
    <row r="129" spans="2:2" ht="27">
      <c r="B129" s="5"/>
    </row>
    <row r="130" spans="2:2" ht="27">
      <c r="B130" s="5"/>
    </row>
    <row r="131" spans="2:2" ht="27">
      <c r="B131" s="5"/>
    </row>
    <row r="132" spans="2:2" ht="27">
      <c r="B132" s="5"/>
    </row>
    <row r="133" spans="2:2" ht="27">
      <c r="B133" s="5"/>
    </row>
    <row r="134" spans="2:2" ht="27">
      <c r="B134" s="5"/>
    </row>
    <row r="135" spans="2:2" ht="27">
      <c r="B135" s="5"/>
    </row>
    <row r="136" spans="2:2" ht="27">
      <c r="B136" s="5"/>
    </row>
    <row r="137" spans="2:2" ht="27">
      <c r="B137" s="5"/>
    </row>
    <row r="138" spans="2:2" ht="27">
      <c r="B138" s="5"/>
    </row>
    <row r="139" spans="2:2" ht="27">
      <c r="B139" s="5"/>
    </row>
    <row r="140" spans="2:2" ht="27">
      <c r="B140" s="5"/>
    </row>
    <row r="141" spans="2:2" ht="27">
      <c r="B141" s="5"/>
    </row>
    <row r="142" spans="2:2" ht="27">
      <c r="B142" s="5"/>
    </row>
    <row r="143" spans="2:2" ht="27">
      <c r="B143" s="5"/>
    </row>
    <row r="144" spans="2:2" ht="27">
      <c r="B144" s="5"/>
    </row>
    <row r="145" spans="2:2" ht="27">
      <c r="B145" s="5"/>
    </row>
    <row r="146" spans="2:2" ht="27">
      <c r="B146" s="5"/>
    </row>
    <row r="147" spans="2:2" ht="27">
      <c r="B147" s="5"/>
    </row>
    <row r="148" spans="2:2" ht="27">
      <c r="B148" s="5"/>
    </row>
    <row r="149" spans="2:2" ht="27">
      <c r="B149" s="5"/>
    </row>
    <row r="150" spans="2:2" ht="27">
      <c r="B150" s="5"/>
    </row>
    <row r="151" spans="2:2" ht="27">
      <c r="B151" s="5"/>
    </row>
    <row r="152" spans="2:2" ht="27">
      <c r="B152" s="5"/>
    </row>
    <row r="153" spans="2:2" ht="27">
      <c r="B153" s="5"/>
    </row>
    <row r="154" spans="2:2" ht="27">
      <c r="B154" s="5"/>
    </row>
    <row r="155" spans="2:2" ht="27">
      <c r="B155" s="5"/>
    </row>
    <row r="156" spans="2:2" ht="27">
      <c r="B156" s="5"/>
    </row>
    <row r="157" spans="2:2" ht="27">
      <c r="B157" s="5"/>
    </row>
    <row r="158" spans="2:2" ht="27">
      <c r="B158" s="5"/>
    </row>
    <row r="159" spans="2:2" ht="27">
      <c r="B159" s="5"/>
    </row>
    <row r="160" spans="2:2" ht="27">
      <c r="B160" s="5"/>
    </row>
    <row r="161" spans="2:2" ht="27">
      <c r="B161" s="5"/>
    </row>
    <row r="162" spans="2:2" ht="27">
      <c r="B162" s="5"/>
    </row>
    <row r="163" spans="2:2" ht="27">
      <c r="B163" s="5"/>
    </row>
    <row r="164" spans="2:2" ht="27">
      <c r="B164" s="5"/>
    </row>
    <row r="165" spans="2:2" ht="27">
      <c r="B165" s="5"/>
    </row>
    <row r="166" spans="2:2" ht="27">
      <c r="B166" s="5"/>
    </row>
    <row r="167" spans="2:2" ht="27">
      <c r="B167" s="5"/>
    </row>
    <row r="168" spans="2:2" ht="27">
      <c r="B168" s="5"/>
    </row>
    <row r="169" spans="2:2" ht="27">
      <c r="B169" s="5"/>
    </row>
    <row r="170" spans="2:2" ht="27">
      <c r="B170" s="5"/>
    </row>
    <row r="171" spans="2:2" ht="27">
      <c r="B171" s="5"/>
    </row>
    <row r="172" spans="2:2" ht="27">
      <c r="B172" s="5"/>
    </row>
    <row r="173" spans="2:2" ht="27">
      <c r="B173" s="5"/>
    </row>
    <row r="174" spans="2:2" ht="27">
      <c r="B174" s="5"/>
    </row>
    <row r="175" spans="2:2" ht="27">
      <c r="B175" s="5"/>
    </row>
    <row r="176" spans="2:2" ht="27">
      <c r="B176" s="5"/>
    </row>
    <row r="177" spans="2:2" ht="27">
      <c r="B177" s="5"/>
    </row>
    <row r="178" spans="2:2" ht="27">
      <c r="B178" s="5"/>
    </row>
    <row r="179" spans="2:2" ht="27">
      <c r="B179" s="5"/>
    </row>
    <row r="180" spans="2:2" ht="27">
      <c r="B180" s="5"/>
    </row>
    <row r="181" spans="2:2" ht="27">
      <c r="B181" s="5"/>
    </row>
    <row r="182" spans="2:2" ht="27">
      <c r="B182" s="5"/>
    </row>
    <row r="183" spans="2:2" ht="27">
      <c r="B183" s="5"/>
    </row>
    <row r="184" spans="2:2" ht="27">
      <c r="B184" s="5"/>
    </row>
    <row r="185" spans="2:2" ht="27">
      <c r="B185" s="5"/>
    </row>
    <row r="186" spans="2:2" ht="27">
      <c r="B186" s="5"/>
    </row>
    <row r="187" spans="2:2" ht="27">
      <c r="B187" s="5"/>
    </row>
    <row r="188" spans="2:2" ht="27">
      <c r="B188" s="5"/>
    </row>
    <row r="189" spans="2:2" ht="27">
      <c r="B189" s="5"/>
    </row>
    <row r="190" spans="2:2" ht="27">
      <c r="B190" s="5"/>
    </row>
    <row r="191" spans="2:2" ht="27">
      <c r="B191" s="5"/>
    </row>
    <row r="192" spans="2:2" ht="27">
      <c r="B192" s="5"/>
    </row>
    <row r="193" spans="2:2" ht="27">
      <c r="B193" s="5"/>
    </row>
    <row r="194" spans="2:2" ht="27">
      <c r="B194" s="5"/>
    </row>
    <row r="195" spans="2:2" ht="27">
      <c r="B195" s="5"/>
    </row>
    <row r="196" spans="2:2" ht="27">
      <c r="B196" s="5"/>
    </row>
    <row r="197" spans="2:2" ht="27">
      <c r="B197" s="5"/>
    </row>
    <row r="198" spans="2:2" ht="27">
      <c r="B198" s="5"/>
    </row>
    <row r="199" spans="2:2" ht="27">
      <c r="B199" s="5"/>
    </row>
    <row r="200" spans="2:2" ht="27">
      <c r="B200" s="5"/>
    </row>
    <row r="201" spans="2:2" ht="27">
      <c r="B201" s="5"/>
    </row>
    <row r="202" spans="2:2" ht="27">
      <c r="B202" s="5"/>
    </row>
    <row r="203" spans="2:2" ht="27">
      <c r="B203" s="5"/>
    </row>
    <row r="204" spans="2:2" ht="27">
      <c r="B204" s="5"/>
    </row>
    <row r="205" spans="2:2" ht="27">
      <c r="B205" s="5"/>
    </row>
    <row r="206" spans="2:2" ht="27">
      <c r="B206" s="5"/>
    </row>
    <row r="207" spans="2:2" ht="27">
      <c r="B207" s="5"/>
    </row>
    <row r="208" spans="2:2" ht="27">
      <c r="B208" s="5"/>
    </row>
    <row r="209" spans="2:2" ht="27">
      <c r="B209" s="5"/>
    </row>
    <row r="210" spans="2:2" ht="27">
      <c r="B210" s="5"/>
    </row>
    <row r="211" spans="2:2" ht="27">
      <c r="B211" s="5"/>
    </row>
    <row r="212" spans="2:2" ht="27">
      <c r="B212" s="5"/>
    </row>
    <row r="213" spans="2:2" ht="27">
      <c r="B213" s="5"/>
    </row>
    <row r="214" spans="2:2" ht="27">
      <c r="B214" s="5"/>
    </row>
    <row r="215" spans="2:2" ht="27">
      <c r="B215" s="5"/>
    </row>
    <row r="216" spans="2:2" ht="27">
      <c r="B216" s="5"/>
    </row>
    <row r="217" spans="2:2" ht="27">
      <c r="B217" s="5"/>
    </row>
    <row r="218" spans="2:2" ht="27">
      <c r="B218" s="5"/>
    </row>
    <row r="219" spans="2:2" ht="27">
      <c r="B219" s="5"/>
    </row>
    <row r="220" spans="2:2" ht="27">
      <c r="B220" s="5"/>
    </row>
    <row r="221" spans="2:2" ht="27">
      <c r="B221" s="5"/>
    </row>
    <row r="222" spans="2:2" ht="27">
      <c r="B222" s="5"/>
    </row>
    <row r="223" spans="2:2" ht="27">
      <c r="B223" s="5"/>
    </row>
    <row r="224" spans="2:2" ht="27">
      <c r="B224" s="5"/>
    </row>
    <row r="225" spans="2:2" ht="27">
      <c r="B225" s="5"/>
    </row>
    <row r="226" spans="2:2" ht="27">
      <c r="B226" s="5"/>
    </row>
    <row r="227" spans="2:2" ht="27">
      <c r="B227" s="5"/>
    </row>
    <row r="228" spans="2:2" ht="27">
      <c r="B228" s="5"/>
    </row>
    <row r="229" spans="2:2" ht="27">
      <c r="B229" s="5"/>
    </row>
    <row r="230" spans="2:2" ht="27">
      <c r="B230" s="5"/>
    </row>
    <row r="231" spans="2:2" ht="27">
      <c r="B231" s="5"/>
    </row>
    <row r="232" spans="2:2" ht="27">
      <c r="B232" s="5"/>
    </row>
    <row r="233" spans="2:2" ht="27">
      <c r="B233" s="5"/>
    </row>
    <row r="234" spans="2:2" ht="27">
      <c r="B234" s="5"/>
    </row>
    <row r="235" spans="2:2" ht="27">
      <c r="B235" s="5"/>
    </row>
    <row r="236" spans="2:2" ht="27">
      <c r="B236" s="5"/>
    </row>
    <row r="237" spans="2:2" ht="27">
      <c r="B237" s="5"/>
    </row>
    <row r="238" spans="2:2" ht="27">
      <c r="B238" s="5"/>
    </row>
    <row r="239" spans="2:2" ht="27">
      <c r="B239" s="5"/>
    </row>
    <row r="240" spans="2:2" ht="27">
      <c r="B240" s="5"/>
    </row>
    <row r="241" spans="2:2" ht="27">
      <c r="B241" s="5"/>
    </row>
    <row r="242" spans="2:2" ht="27">
      <c r="B242" s="5"/>
    </row>
    <row r="243" spans="2:2" ht="27">
      <c r="B243" s="5"/>
    </row>
    <row r="244" spans="2:2" ht="27">
      <c r="B244" s="5"/>
    </row>
    <row r="245" spans="2:2" ht="27">
      <c r="B245" s="5"/>
    </row>
    <row r="246" spans="2:2" ht="27">
      <c r="B246" s="5"/>
    </row>
    <row r="247" spans="2:2" ht="27">
      <c r="B247" s="5"/>
    </row>
    <row r="248" spans="2:2" ht="27">
      <c r="B248" s="5"/>
    </row>
    <row r="249" spans="2:2" ht="27">
      <c r="B249" s="5"/>
    </row>
    <row r="250" spans="2:2" ht="27">
      <c r="B250" s="5"/>
    </row>
    <row r="251" spans="2:2" ht="27">
      <c r="B251" s="5"/>
    </row>
    <row r="252" spans="2:2" ht="27">
      <c r="B252" s="5"/>
    </row>
    <row r="253" spans="2:2" ht="27">
      <c r="B253" s="5"/>
    </row>
    <row r="254" spans="2:2" ht="27">
      <c r="B254" s="5"/>
    </row>
    <row r="255" spans="2:2" ht="27">
      <c r="B255" s="5"/>
    </row>
    <row r="256" spans="2:2" ht="27">
      <c r="B256" s="5"/>
    </row>
    <row r="257" spans="2:2" ht="27">
      <c r="B257" s="5"/>
    </row>
    <row r="258" spans="2:2" ht="27">
      <c r="B258" s="5"/>
    </row>
    <row r="259" spans="2:2" ht="27">
      <c r="B259" s="5"/>
    </row>
    <row r="260" spans="2:2" ht="27">
      <c r="B260" s="5"/>
    </row>
    <row r="261" spans="2:2" ht="27">
      <c r="B261" s="5"/>
    </row>
    <row r="262" spans="2:2" ht="27">
      <c r="B262" s="5"/>
    </row>
    <row r="263" spans="2:2" ht="27">
      <c r="B263" s="5"/>
    </row>
    <row r="264" spans="2:2" ht="27">
      <c r="B264" s="5"/>
    </row>
    <row r="265" spans="2:2" ht="27">
      <c r="B265" s="5"/>
    </row>
    <row r="266" spans="2:2" ht="27">
      <c r="B266" s="5"/>
    </row>
    <row r="267" spans="2:2" ht="27">
      <c r="B267" s="5"/>
    </row>
    <row r="268" spans="2:2" ht="27">
      <c r="B268" s="5"/>
    </row>
    <row r="269" spans="2:2" ht="27">
      <c r="B269" s="5"/>
    </row>
    <row r="270" spans="2:2" ht="27">
      <c r="B270" s="5"/>
    </row>
    <row r="271" spans="2:2" ht="27">
      <c r="B271" s="5"/>
    </row>
    <row r="272" spans="2:2" ht="27">
      <c r="B272" s="5"/>
    </row>
    <row r="273" spans="2:2" ht="27">
      <c r="B273" s="5"/>
    </row>
    <row r="274" spans="2:2" ht="27">
      <c r="B274" s="5"/>
    </row>
    <row r="275" spans="2:2" ht="27">
      <c r="B275" s="5"/>
    </row>
    <row r="276" spans="2:2" ht="27">
      <c r="B276" s="5"/>
    </row>
    <row r="277" spans="2:2" ht="27">
      <c r="B277" s="5"/>
    </row>
    <row r="278" spans="2:2" ht="27">
      <c r="B278" s="5"/>
    </row>
    <row r="279" spans="2:2" ht="27">
      <c r="B279" s="5"/>
    </row>
    <row r="280" spans="2:2" ht="27">
      <c r="B280" s="5"/>
    </row>
    <row r="281" spans="2:2" ht="27">
      <c r="B281" s="5"/>
    </row>
    <row r="282" spans="2:2" ht="27">
      <c r="B282" s="5"/>
    </row>
    <row r="283" spans="2:2" ht="27">
      <c r="B283" s="5"/>
    </row>
    <row r="284" spans="2:2" ht="27">
      <c r="B284" s="5"/>
    </row>
    <row r="285" spans="2:2" ht="27">
      <c r="B285" s="5"/>
    </row>
    <row r="286" spans="2:2" ht="27">
      <c r="B286" s="5"/>
    </row>
    <row r="287" spans="2:2" ht="27">
      <c r="B287" s="5"/>
    </row>
    <row r="288" spans="2:2" ht="27">
      <c r="B288" s="5"/>
    </row>
    <row r="289" spans="2:2" ht="27">
      <c r="B289" s="5"/>
    </row>
    <row r="290" spans="2:2" ht="27">
      <c r="B290" s="5"/>
    </row>
    <row r="291" spans="2:2" ht="27">
      <c r="B291" s="5"/>
    </row>
    <row r="292" spans="2:2" ht="27">
      <c r="B292" s="5"/>
    </row>
    <row r="293" spans="2:2" ht="27">
      <c r="B293" s="5"/>
    </row>
    <row r="294" spans="2:2" ht="27">
      <c r="B294" s="5"/>
    </row>
    <row r="295" spans="2:2" ht="27">
      <c r="B295" s="5"/>
    </row>
    <row r="296" spans="2:2" ht="27">
      <c r="B296" s="5"/>
    </row>
    <row r="297" spans="2:2" ht="27">
      <c r="B297" s="5"/>
    </row>
    <row r="298" spans="2:2" ht="27">
      <c r="B298" s="5"/>
    </row>
    <row r="299" spans="2:2" ht="27">
      <c r="B299" s="5"/>
    </row>
    <row r="300" spans="2:2" ht="27">
      <c r="B300" s="5"/>
    </row>
    <row r="301" spans="2:2" ht="27">
      <c r="B301" s="5"/>
    </row>
    <row r="302" spans="2:2" ht="27">
      <c r="B302" s="5"/>
    </row>
    <row r="303" spans="2:2" ht="27">
      <c r="B303" s="5"/>
    </row>
    <row r="304" spans="2:2" ht="27">
      <c r="B304" s="5"/>
    </row>
    <row r="305" spans="2:2" ht="27">
      <c r="B305" s="5"/>
    </row>
    <row r="306" spans="2:2" ht="27">
      <c r="B306" s="5"/>
    </row>
    <row r="307" spans="2:2" ht="27">
      <c r="B307" s="5"/>
    </row>
    <row r="308" spans="2:2" ht="27">
      <c r="B308" s="5"/>
    </row>
    <row r="309" spans="2:2" ht="27">
      <c r="B309" s="5"/>
    </row>
    <row r="310" spans="2:2" ht="27">
      <c r="B310" s="5"/>
    </row>
    <row r="311" spans="2:2" ht="27">
      <c r="B311" s="5"/>
    </row>
    <row r="312" spans="2:2" ht="27">
      <c r="B312" s="5"/>
    </row>
    <row r="313" spans="2:2" ht="27">
      <c r="B313" s="5"/>
    </row>
    <row r="314" spans="2:2" ht="27">
      <c r="B314" s="5"/>
    </row>
    <row r="315" spans="2:2" ht="27">
      <c r="B315" s="5"/>
    </row>
    <row r="316" spans="2:2" ht="27">
      <c r="B316" s="5"/>
    </row>
    <row r="317" spans="2:2" ht="27">
      <c r="B317" s="5"/>
    </row>
    <row r="318" spans="2:2" ht="27">
      <c r="B318" s="5"/>
    </row>
    <row r="319" spans="2:2" ht="27">
      <c r="B319" s="5"/>
    </row>
    <row r="320" spans="2:2" ht="27">
      <c r="B320" s="5"/>
    </row>
    <row r="321" spans="2:2" ht="27">
      <c r="B321" s="5"/>
    </row>
    <row r="322" spans="2:2" ht="27">
      <c r="B322" s="5"/>
    </row>
    <row r="323" spans="2:2" ht="27">
      <c r="B323" s="5"/>
    </row>
    <row r="324" spans="2:2" ht="27">
      <c r="B324" s="5"/>
    </row>
    <row r="325" spans="2:2" ht="27">
      <c r="B325" s="5"/>
    </row>
    <row r="326" spans="2:2" ht="27">
      <c r="B326" s="5"/>
    </row>
    <row r="327" spans="2:2" ht="27">
      <c r="B327" s="5"/>
    </row>
    <row r="328" spans="2:2" ht="27">
      <c r="B328" s="5"/>
    </row>
    <row r="329" spans="2:2" ht="27">
      <c r="B329" s="5"/>
    </row>
    <row r="330" spans="2:2" ht="27">
      <c r="B330" s="5"/>
    </row>
    <row r="331" spans="2:2" ht="27">
      <c r="B331" s="5"/>
    </row>
    <row r="332" spans="2:2" ht="27">
      <c r="B332" s="5"/>
    </row>
    <row r="333" spans="2:2" ht="27">
      <c r="B333" s="5"/>
    </row>
    <row r="334" spans="2:2" ht="27">
      <c r="B334" s="5"/>
    </row>
    <row r="335" spans="2:2" ht="27">
      <c r="B335" s="5"/>
    </row>
    <row r="336" spans="2:2" ht="27">
      <c r="B336" s="5"/>
    </row>
    <row r="337" spans="2:2" ht="27">
      <c r="B337" s="5"/>
    </row>
    <row r="338" spans="2:2" ht="27">
      <c r="B338" s="5"/>
    </row>
    <row r="339" spans="2:2" ht="27">
      <c r="B339" s="5"/>
    </row>
    <row r="340" spans="2:2" ht="27">
      <c r="B340" s="5"/>
    </row>
    <row r="341" spans="2:2" ht="27">
      <c r="B341" s="5"/>
    </row>
    <row r="342" spans="2:2" ht="27">
      <c r="B342" s="5"/>
    </row>
    <row r="343" spans="2:2" ht="27">
      <c r="B343" s="5"/>
    </row>
    <row r="344" spans="2:2" ht="27">
      <c r="B344" s="5"/>
    </row>
    <row r="345" spans="2:2" ht="27">
      <c r="B345" s="5"/>
    </row>
    <row r="346" spans="2:2" ht="27">
      <c r="B346" s="5"/>
    </row>
    <row r="347" spans="2:2" ht="27">
      <c r="B347" s="5"/>
    </row>
    <row r="348" spans="2:2" ht="27">
      <c r="B348" s="5"/>
    </row>
    <row r="349" spans="2:2" ht="27">
      <c r="B349" s="5"/>
    </row>
    <row r="350" spans="2:2" ht="27">
      <c r="B350" s="5"/>
    </row>
    <row r="351" spans="2:2" ht="27">
      <c r="B351" s="5"/>
    </row>
    <row r="352" spans="2:2" ht="27">
      <c r="B352" s="5"/>
    </row>
    <row r="353" spans="2:2" ht="27">
      <c r="B353" s="5"/>
    </row>
    <row r="354" spans="2:2" ht="27">
      <c r="B354" s="5"/>
    </row>
    <row r="355" spans="2:2" ht="27">
      <c r="B355" s="5"/>
    </row>
    <row r="356" spans="2:2" ht="27">
      <c r="B356" s="5"/>
    </row>
    <row r="357" spans="2:2" ht="27">
      <c r="B357" s="5"/>
    </row>
    <row r="358" spans="2:2" ht="27">
      <c r="B358" s="5"/>
    </row>
    <row r="359" spans="2:2" ht="27">
      <c r="B359" s="5"/>
    </row>
    <row r="360" spans="2:2" ht="27">
      <c r="B360" s="5"/>
    </row>
    <row r="361" spans="2:2" ht="27">
      <c r="B361" s="5"/>
    </row>
    <row r="362" spans="2:2" ht="27">
      <c r="B362" s="5"/>
    </row>
    <row r="363" spans="2:2" ht="27">
      <c r="B363" s="5"/>
    </row>
    <row r="364" spans="2:2" ht="27">
      <c r="B364" s="5"/>
    </row>
    <row r="365" spans="2:2" ht="27">
      <c r="B365" s="5"/>
    </row>
    <row r="366" spans="2:2" ht="27">
      <c r="B366" s="5"/>
    </row>
    <row r="367" spans="2:2" ht="27">
      <c r="B367" s="5"/>
    </row>
    <row r="368" spans="2:2" ht="27">
      <c r="B368" s="5"/>
    </row>
    <row r="369" spans="2:2" ht="27">
      <c r="B369" s="5"/>
    </row>
    <row r="370" spans="2:2" ht="27">
      <c r="B370" s="5"/>
    </row>
    <row r="371" spans="2:2" ht="27">
      <c r="B371" s="5"/>
    </row>
    <row r="372" spans="2:2" ht="27">
      <c r="B372" s="5"/>
    </row>
    <row r="373" spans="2:2" ht="27">
      <c r="B373" s="5"/>
    </row>
    <row r="374" spans="2:2" ht="27">
      <c r="B374" s="5"/>
    </row>
    <row r="375" spans="2:2" ht="27">
      <c r="B375" s="5"/>
    </row>
    <row r="376" spans="2:2" ht="27">
      <c r="B376" s="5"/>
    </row>
    <row r="377" spans="2:2" ht="27">
      <c r="B377" s="5"/>
    </row>
    <row r="378" spans="2:2" ht="27">
      <c r="B378" s="5"/>
    </row>
    <row r="379" spans="2:2" ht="27">
      <c r="B379" s="5"/>
    </row>
    <row r="380" spans="2:2" ht="27">
      <c r="B380" s="5"/>
    </row>
    <row r="381" spans="2:2" ht="27">
      <c r="B381" s="5"/>
    </row>
    <row r="382" spans="2:2" ht="27">
      <c r="B382" s="5"/>
    </row>
    <row r="383" spans="2:2" ht="27">
      <c r="B383" s="5"/>
    </row>
    <row r="384" spans="2:2" ht="27">
      <c r="B384" s="5"/>
    </row>
    <row r="385" spans="2:2" ht="27">
      <c r="B385" s="5"/>
    </row>
    <row r="386" spans="2:2" ht="27">
      <c r="B386" s="5"/>
    </row>
    <row r="387" spans="2:2" ht="27">
      <c r="B387" s="5"/>
    </row>
    <row r="388" spans="2:2" ht="27">
      <c r="B388" s="5"/>
    </row>
    <row r="389" spans="2:2" ht="27">
      <c r="B389" s="5"/>
    </row>
    <row r="390" spans="2:2" ht="27">
      <c r="B390" s="5"/>
    </row>
    <row r="391" spans="2:2" ht="27">
      <c r="B391" s="5"/>
    </row>
    <row r="392" spans="2:2" ht="27">
      <c r="B392" s="5"/>
    </row>
    <row r="393" spans="2:2" ht="27">
      <c r="B393" s="5"/>
    </row>
    <row r="394" spans="2:2" ht="27">
      <c r="B394" s="5"/>
    </row>
    <row r="395" spans="2:2" ht="27">
      <c r="B395" s="5"/>
    </row>
    <row r="396" spans="2:2" ht="27">
      <c r="B396" s="5"/>
    </row>
    <row r="397" spans="2:2" ht="27">
      <c r="B397" s="5"/>
    </row>
    <row r="398" spans="2:2" ht="27">
      <c r="B398" s="5"/>
    </row>
    <row r="399" spans="2:2" ht="27">
      <c r="B399" s="5"/>
    </row>
    <row r="400" spans="2:2" ht="27">
      <c r="B400" s="5"/>
    </row>
    <row r="401" spans="2:2" ht="27">
      <c r="B401" s="5"/>
    </row>
    <row r="402" spans="2:2" ht="27">
      <c r="B402" s="5"/>
    </row>
    <row r="403" spans="2:2" ht="27">
      <c r="B403" s="5"/>
    </row>
    <row r="404" spans="2:2" ht="27">
      <c r="B404" s="5"/>
    </row>
    <row r="405" spans="2:2" ht="27">
      <c r="B405" s="5"/>
    </row>
    <row r="406" spans="2:2" ht="27">
      <c r="B406" s="5"/>
    </row>
    <row r="407" spans="2:2" ht="27">
      <c r="B407" s="5"/>
    </row>
    <row r="408" spans="2:2" ht="27">
      <c r="B408" s="5"/>
    </row>
    <row r="409" spans="2:2" ht="27">
      <c r="B409" s="5"/>
    </row>
    <row r="410" spans="2:2" ht="27">
      <c r="B410" s="5"/>
    </row>
    <row r="411" spans="2:2" ht="27">
      <c r="B411" s="5"/>
    </row>
    <row r="412" spans="2:2" ht="27">
      <c r="B412" s="5"/>
    </row>
    <row r="413" spans="2:2" ht="27">
      <c r="B413" s="5"/>
    </row>
    <row r="414" spans="2:2" ht="27">
      <c r="B414" s="5"/>
    </row>
    <row r="415" spans="2:2" ht="27">
      <c r="B415" s="5"/>
    </row>
    <row r="416" spans="2:2" ht="27">
      <c r="B416" s="5"/>
    </row>
    <row r="417" spans="2:2" ht="27">
      <c r="B417" s="5"/>
    </row>
    <row r="418" spans="2:2" ht="27">
      <c r="B418" s="5"/>
    </row>
    <row r="419" spans="2:2" ht="27">
      <c r="B419" s="5"/>
    </row>
    <row r="420" spans="2:2" ht="27">
      <c r="B420" s="5"/>
    </row>
    <row r="421" spans="2:2" ht="27">
      <c r="B421" s="5"/>
    </row>
    <row r="422" spans="2:2" ht="27">
      <c r="B422" s="5"/>
    </row>
    <row r="423" spans="2:2" ht="27">
      <c r="B423" s="5"/>
    </row>
    <row r="424" spans="2:2" ht="27">
      <c r="B424" s="5"/>
    </row>
    <row r="425" spans="2:2" ht="27">
      <c r="B425" s="5"/>
    </row>
    <row r="426" spans="2:2" ht="27">
      <c r="B426" s="5"/>
    </row>
    <row r="427" spans="2:2" ht="27">
      <c r="B427" s="5"/>
    </row>
    <row r="428" spans="2:2" ht="27">
      <c r="B428" s="5"/>
    </row>
    <row r="429" spans="2:2" ht="27">
      <c r="B429" s="5"/>
    </row>
    <row r="430" spans="2:2" ht="27">
      <c r="B430" s="5"/>
    </row>
    <row r="431" spans="2:2" ht="27">
      <c r="B431" s="5"/>
    </row>
    <row r="432" spans="2:2" ht="27">
      <c r="B432" s="5"/>
    </row>
    <row r="433" spans="2:2" ht="27">
      <c r="B433" s="5"/>
    </row>
    <row r="434" spans="2:2" ht="27">
      <c r="B434" s="5"/>
    </row>
    <row r="435" spans="2:2" ht="27">
      <c r="B435" s="5"/>
    </row>
    <row r="436" spans="2:2" ht="27">
      <c r="B436" s="5"/>
    </row>
    <row r="437" spans="2:2" ht="27">
      <c r="B437" s="5"/>
    </row>
    <row r="438" spans="2:2" ht="27">
      <c r="B438" s="5"/>
    </row>
    <row r="439" spans="2:2" ht="27">
      <c r="B439" s="5"/>
    </row>
    <row r="440" spans="2:2" ht="27">
      <c r="B440" s="5"/>
    </row>
    <row r="441" spans="2:2" ht="27">
      <c r="B441" s="5"/>
    </row>
    <row r="442" spans="2:2" ht="27">
      <c r="B442" s="5"/>
    </row>
    <row r="443" spans="2:2" ht="27">
      <c r="B443" s="5"/>
    </row>
    <row r="444" spans="2:2" ht="27">
      <c r="B444" s="5"/>
    </row>
    <row r="445" spans="2:2" ht="27">
      <c r="B445" s="5"/>
    </row>
    <row r="446" spans="2:2" ht="27">
      <c r="B446" s="5"/>
    </row>
    <row r="447" spans="2:2" ht="27">
      <c r="B447" s="5"/>
    </row>
    <row r="448" spans="2:2" ht="27">
      <c r="B448" s="5"/>
    </row>
    <row r="449" spans="2:2" ht="27">
      <c r="B449" s="5"/>
    </row>
    <row r="450" spans="2:2" ht="27">
      <c r="B450" s="5"/>
    </row>
    <row r="451" spans="2:2" ht="27">
      <c r="B451" s="5"/>
    </row>
    <row r="452" spans="2:2" ht="27">
      <c r="B452" s="5"/>
    </row>
    <row r="453" spans="2:2" ht="27">
      <c r="B453" s="5"/>
    </row>
    <row r="454" spans="2:2" ht="27">
      <c r="B454" s="5"/>
    </row>
    <row r="455" spans="2:2" ht="27">
      <c r="B455" s="5"/>
    </row>
    <row r="456" spans="2:2" ht="27">
      <c r="B456" s="5"/>
    </row>
    <row r="457" spans="2:2" ht="27">
      <c r="B457" s="5"/>
    </row>
    <row r="458" spans="2:2" ht="27">
      <c r="B458" s="5"/>
    </row>
    <row r="459" spans="2:2" ht="27">
      <c r="B459" s="5"/>
    </row>
    <row r="460" spans="2:2" ht="27">
      <c r="B460" s="5"/>
    </row>
    <row r="461" spans="2:2" ht="27">
      <c r="B461" s="5"/>
    </row>
    <row r="462" spans="2:2" ht="27">
      <c r="B462" s="5"/>
    </row>
    <row r="463" spans="2:2" ht="27">
      <c r="B463" s="5"/>
    </row>
    <row r="464" spans="2:2" ht="27">
      <c r="B464" s="5"/>
    </row>
    <row r="465" spans="2:2" ht="27">
      <c r="B465" s="5"/>
    </row>
    <row r="466" spans="2:2" ht="27">
      <c r="B466" s="5"/>
    </row>
    <row r="467" spans="2:2" ht="27">
      <c r="B467" s="5"/>
    </row>
    <row r="468" spans="2:2" ht="27">
      <c r="B468" s="5"/>
    </row>
    <row r="469" spans="2:2" ht="27">
      <c r="B469" s="5"/>
    </row>
    <row r="470" spans="2:2" ht="27">
      <c r="B470" s="5"/>
    </row>
    <row r="471" spans="2:2" ht="27">
      <c r="B471" s="5"/>
    </row>
    <row r="472" spans="2:2" ht="27">
      <c r="B472" s="5"/>
    </row>
    <row r="473" spans="2:2" ht="27">
      <c r="B473" s="5"/>
    </row>
    <row r="474" spans="2:2" ht="27">
      <c r="B474" s="5"/>
    </row>
    <row r="475" spans="2:2" ht="27">
      <c r="B475" s="5"/>
    </row>
    <row r="476" spans="2:2" ht="27">
      <c r="B476" s="5"/>
    </row>
    <row r="477" spans="2:2" ht="27">
      <c r="B477" s="5"/>
    </row>
    <row r="478" spans="2:2" ht="27">
      <c r="B478" s="5"/>
    </row>
    <row r="479" spans="2:2" ht="27">
      <c r="B479" s="5"/>
    </row>
    <row r="480" spans="2:2" ht="27">
      <c r="B480" s="5"/>
    </row>
    <row r="481" spans="2:2" ht="27">
      <c r="B481" s="5"/>
    </row>
    <row r="482" spans="2:2" ht="27">
      <c r="B482" s="5"/>
    </row>
    <row r="483" spans="2:2" ht="27">
      <c r="B483" s="5"/>
    </row>
    <row r="484" spans="2:2" ht="27">
      <c r="B484" s="5"/>
    </row>
    <row r="485" spans="2:2" ht="27">
      <c r="B485" s="5"/>
    </row>
    <row r="486" spans="2:2" ht="27">
      <c r="B486" s="5"/>
    </row>
    <row r="487" spans="2:2" ht="27">
      <c r="B487" s="5"/>
    </row>
    <row r="488" spans="2:2" ht="27">
      <c r="B488" s="5"/>
    </row>
    <row r="489" spans="2:2" ht="27">
      <c r="B489" s="5"/>
    </row>
    <row r="490" spans="2:2" ht="27">
      <c r="B490" s="5"/>
    </row>
    <row r="491" spans="2:2" ht="27">
      <c r="B491" s="5"/>
    </row>
    <row r="492" spans="2:2" ht="27">
      <c r="B492" s="5"/>
    </row>
    <row r="493" spans="2:2" ht="27">
      <c r="B493" s="5"/>
    </row>
    <row r="494" spans="2:2" ht="27">
      <c r="B494" s="5"/>
    </row>
    <row r="495" spans="2:2" ht="27">
      <c r="B495" s="5"/>
    </row>
    <row r="496" spans="2:2" ht="27">
      <c r="B496" s="5"/>
    </row>
    <row r="497" spans="2:2" ht="27">
      <c r="B497" s="5"/>
    </row>
    <row r="498" spans="2:2" ht="27">
      <c r="B498" s="5"/>
    </row>
    <row r="499" spans="2:2" ht="27">
      <c r="B499" s="5"/>
    </row>
    <row r="500" spans="2:2" ht="27">
      <c r="B500" s="5"/>
    </row>
    <row r="501" spans="2:2" ht="27">
      <c r="B501" s="5"/>
    </row>
    <row r="502" spans="2:2" ht="27">
      <c r="B502" s="5"/>
    </row>
    <row r="503" spans="2:2" ht="27">
      <c r="B503" s="5"/>
    </row>
    <row r="504" spans="2:2" ht="27">
      <c r="B504" s="5"/>
    </row>
    <row r="505" spans="2:2" ht="27">
      <c r="B505" s="5"/>
    </row>
    <row r="506" spans="2:2" ht="27">
      <c r="B506" s="5"/>
    </row>
    <row r="507" spans="2:2" ht="27">
      <c r="B507" s="5"/>
    </row>
    <row r="508" spans="2:2" ht="27">
      <c r="B508" s="5"/>
    </row>
    <row r="509" spans="2:2" ht="27">
      <c r="B509" s="5"/>
    </row>
    <row r="510" spans="2:2" ht="27">
      <c r="B510" s="5"/>
    </row>
    <row r="511" spans="2:2" ht="27">
      <c r="B511" s="5"/>
    </row>
    <row r="512" spans="2:2" ht="27">
      <c r="B512" s="5"/>
    </row>
    <row r="513" spans="2:2" ht="27">
      <c r="B513" s="5"/>
    </row>
    <row r="514" spans="2:2" ht="27">
      <c r="B514" s="5"/>
    </row>
    <row r="515" spans="2:2" ht="27">
      <c r="B515" s="5"/>
    </row>
    <row r="516" spans="2:2" ht="27">
      <c r="B516" s="5"/>
    </row>
    <row r="517" spans="2:2" ht="27">
      <c r="B517" s="5"/>
    </row>
    <row r="518" spans="2:2" ht="27">
      <c r="B518" s="5"/>
    </row>
    <row r="519" spans="2:2" ht="27">
      <c r="B519" s="5"/>
    </row>
    <row r="520" spans="2:2" ht="27">
      <c r="B520" s="5"/>
    </row>
    <row r="521" spans="2:2" ht="27">
      <c r="B521" s="5"/>
    </row>
    <row r="522" spans="2:2" ht="27">
      <c r="B522" s="5"/>
    </row>
    <row r="523" spans="2:2" ht="27">
      <c r="B523" s="5"/>
    </row>
    <row r="524" spans="2:2" ht="27">
      <c r="B524" s="5"/>
    </row>
    <row r="525" spans="2:2" ht="27">
      <c r="B525" s="5"/>
    </row>
    <row r="526" spans="2:2" ht="27">
      <c r="B526" s="5"/>
    </row>
    <row r="527" spans="2:2" ht="27">
      <c r="B527" s="5"/>
    </row>
    <row r="528" spans="2:2" ht="27">
      <c r="B528" s="5"/>
    </row>
    <row r="529" spans="2:2" ht="27">
      <c r="B529" s="5"/>
    </row>
    <row r="530" spans="2:2" ht="27">
      <c r="B530" s="5"/>
    </row>
    <row r="531" spans="2:2" ht="27">
      <c r="B531" s="5"/>
    </row>
    <row r="532" spans="2:2" ht="27">
      <c r="B532" s="5"/>
    </row>
    <row r="533" spans="2:2" ht="27">
      <c r="B533" s="5"/>
    </row>
    <row r="534" spans="2:2" ht="27">
      <c r="B534" s="5"/>
    </row>
    <row r="535" spans="2:2" ht="27">
      <c r="B535" s="5"/>
    </row>
    <row r="536" spans="2:2" ht="27">
      <c r="B536" s="5"/>
    </row>
    <row r="537" spans="2:2" ht="27">
      <c r="B537" s="5"/>
    </row>
    <row r="538" spans="2:2" ht="27">
      <c r="B538" s="5"/>
    </row>
    <row r="539" spans="2:2" ht="27">
      <c r="B539" s="5"/>
    </row>
    <row r="540" spans="2:2" ht="27">
      <c r="B540" s="5"/>
    </row>
    <row r="541" spans="2:2" ht="27">
      <c r="B541" s="5"/>
    </row>
    <row r="542" spans="2:2" ht="27">
      <c r="B542" s="5"/>
    </row>
    <row r="543" spans="2:2" ht="27">
      <c r="B543" s="5"/>
    </row>
    <row r="544" spans="2:2" ht="27">
      <c r="B544" s="5"/>
    </row>
    <row r="545" spans="2:2" ht="27">
      <c r="B545" s="5"/>
    </row>
    <row r="546" spans="2:2" ht="27">
      <c r="B546" s="5"/>
    </row>
    <row r="547" spans="2:2" ht="27">
      <c r="B547" s="5"/>
    </row>
    <row r="548" spans="2:2" ht="27">
      <c r="B548" s="5"/>
    </row>
    <row r="549" spans="2:2" ht="27">
      <c r="B549" s="5"/>
    </row>
    <row r="550" spans="2:2" ht="27">
      <c r="B550" s="5"/>
    </row>
    <row r="551" spans="2:2" ht="27">
      <c r="B551" s="5"/>
    </row>
    <row r="552" spans="2:2" ht="27">
      <c r="B552" s="5"/>
    </row>
    <row r="553" spans="2:2" ht="27">
      <c r="B553" s="5"/>
    </row>
    <row r="554" spans="2:2" ht="27">
      <c r="B554" s="5"/>
    </row>
    <row r="555" spans="2:2" ht="27">
      <c r="B555" s="5"/>
    </row>
    <row r="556" spans="2:2" ht="27">
      <c r="B556" s="5"/>
    </row>
    <row r="557" spans="2:2" ht="27">
      <c r="B557" s="5"/>
    </row>
    <row r="558" spans="2:2" ht="27">
      <c r="B558" s="5"/>
    </row>
    <row r="559" spans="2:2" ht="27">
      <c r="B559" s="5"/>
    </row>
    <row r="560" spans="2:2" ht="27">
      <c r="B560" s="5"/>
    </row>
    <row r="561" spans="2:2" ht="27">
      <c r="B561" s="5"/>
    </row>
    <row r="562" spans="2:2" ht="27">
      <c r="B562" s="5"/>
    </row>
    <row r="563" spans="2:2" ht="27">
      <c r="B563" s="5"/>
    </row>
    <row r="564" spans="2:2" ht="27">
      <c r="B564" s="5"/>
    </row>
    <row r="565" spans="2:2" ht="27">
      <c r="B565" s="5"/>
    </row>
    <row r="566" spans="2:2" ht="27">
      <c r="B566" s="5"/>
    </row>
    <row r="567" spans="2:2" ht="27">
      <c r="B567" s="5"/>
    </row>
    <row r="568" spans="2:2" ht="27">
      <c r="B568" s="5"/>
    </row>
    <row r="569" spans="2:2" ht="27">
      <c r="B569" s="5"/>
    </row>
    <row r="570" spans="2:2" ht="27">
      <c r="B570" s="5"/>
    </row>
    <row r="571" spans="2:2" ht="27">
      <c r="B571" s="5"/>
    </row>
    <row r="572" spans="2:2" ht="27">
      <c r="B572" s="5"/>
    </row>
    <row r="573" spans="2:2" ht="27">
      <c r="B573" s="5"/>
    </row>
    <row r="574" spans="2:2" ht="27">
      <c r="B574" s="5"/>
    </row>
    <row r="575" spans="2:2" ht="27">
      <c r="B575" s="5"/>
    </row>
    <row r="576" spans="2:2" ht="27">
      <c r="B576" s="5"/>
    </row>
    <row r="577" spans="2:2" ht="27">
      <c r="B577" s="5"/>
    </row>
    <row r="578" spans="2:2" ht="27">
      <c r="B578" s="5"/>
    </row>
    <row r="579" spans="2:2" ht="27">
      <c r="B579" s="5"/>
    </row>
    <row r="580" spans="2:2" ht="27">
      <c r="B580" s="5"/>
    </row>
    <row r="581" spans="2:2" ht="27">
      <c r="B581" s="5"/>
    </row>
    <row r="582" spans="2:2" ht="27">
      <c r="B582" s="5"/>
    </row>
    <row r="583" spans="2:2" ht="27">
      <c r="B583" s="5"/>
    </row>
    <row r="584" spans="2:2" ht="27">
      <c r="B584" s="5"/>
    </row>
    <row r="585" spans="2:2" ht="27">
      <c r="B585" s="5"/>
    </row>
    <row r="586" spans="2:2" ht="27">
      <c r="B586" s="5"/>
    </row>
    <row r="587" spans="2:2" ht="27">
      <c r="B587" s="5"/>
    </row>
    <row r="588" spans="2:2" ht="27">
      <c r="B588" s="5"/>
    </row>
    <row r="589" spans="2:2" ht="27">
      <c r="B589" s="5"/>
    </row>
    <row r="590" spans="2:2" ht="27">
      <c r="B590" s="5"/>
    </row>
    <row r="591" spans="2:2" ht="27">
      <c r="B591" s="5"/>
    </row>
    <row r="592" spans="2:2" ht="27">
      <c r="B592" s="5"/>
    </row>
    <row r="593" spans="2:2" ht="27">
      <c r="B593" s="5"/>
    </row>
    <row r="594" spans="2:2" ht="27">
      <c r="B594" s="5"/>
    </row>
    <row r="595" spans="2:2" ht="27">
      <c r="B595" s="5"/>
    </row>
    <row r="596" spans="2:2" ht="27">
      <c r="B596" s="5"/>
    </row>
    <row r="597" spans="2:2" ht="27">
      <c r="B597" s="5"/>
    </row>
    <row r="598" spans="2:2" ht="27">
      <c r="B598" s="5"/>
    </row>
    <row r="599" spans="2:2" ht="27">
      <c r="B599" s="5"/>
    </row>
    <row r="600" spans="2:2" ht="27">
      <c r="B600" s="5"/>
    </row>
    <row r="601" spans="2:2" ht="27">
      <c r="B601" s="5"/>
    </row>
    <row r="602" spans="2:2" ht="27">
      <c r="B602" s="5"/>
    </row>
    <row r="603" spans="2:2" ht="27">
      <c r="B603" s="5"/>
    </row>
    <row r="604" spans="2:2" ht="27">
      <c r="B604" s="5"/>
    </row>
    <row r="605" spans="2:2" ht="27">
      <c r="B605" s="5"/>
    </row>
    <row r="606" spans="2:2" ht="27">
      <c r="B606" s="5"/>
    </row>
    <row r="607" spans="2:2" ht="27">
      <c r="B607" s="5"/>
    </row>
    <row r="608" spans="2:2" ht="27">
      <c r="B608" s="5"/>
    </row>
    <row r="609" spans="2:2" ht="27">
      <c r="B609" s="5"/>
    </row>
    <row r="610" spans="2:2" ht="27">
      <c r="B610" s="5"/>
    </row>
    <row r="611" spans="2:2" ht="27">
      <c r="B611" s="5"/>
    </row>
    <row r="612" spans="2:2" ht="27">
      <c r="B612" s="5"/>
    </row>
    <row r="613" spans="2:2" ht="27">
      <c r="B613" s="5"/>
    </row>
    <row r="614" spans="2:2" ht="27">
      <c r="B614" s="5"/>
    </row>
    <row r="615" spans="2:2" ht="27">
      <c r="B615" s="5"/>
    </row>
    <row r="616" spans="2:2" ht="27">
      <c r="B616" s="5"/>
    </row>
    <row r="617" spans="2:2" ht="27">
      <c r="B617" s="5"/>
    </row>
    <row r="618" spans="2:2" ht="27">
      <c r="B618" s="5"/>
    </row>
    <row r="619" spans="2:2" ht="27">
      <c r="B619" s="5"/>
    </row>
    <row r="620" spans="2:2" ht="27">
      <c r="B620" s="5"/>
    </row>
    <row r="621" spans="2:2" ht="27">
      <c r="B621" s="5"/>
    </row>
    <row r="622" spans="2:2" ht="27">
      <c r="B622" s="5"/>
    </row>
    <row r="623" spans="2:2" ht="27">
      <c r="B623" s="5"/>
    </row>
    <row r="624" spans="2:2" ht="27">
      <c r="B624" s="5"/>
    </row>
    <row r="625" spans="2:2" ht="27">
      <c r="B625" s="5"/>
    </row>
    <row r="626" spans="2:2" ht="27">
      <c r="B626" s="5"/>
    </row>
    <row r="627" spans="2:2" ht="27">
      <c r="B627" s="5"/>
    </row>
    <row r="628" spans="2:2" ht="27">
      <c r="B628" s="5"/>
    </row>
    <row r="629" spans="2:2" ht="27">
      <c r="B629" s="5"/>
    </row>
    <row r="630" spans="2:2" ht="27">
      <c r="B630" s="5"/>
    </row>
    <row r="631" spans="2:2" ht="27">
      <c r="B631" s="5"/>
    </row>
    <row r="632" spans="2:2" ht="27">
      <c r="B632" s="5"/>
    </row>
    <row r="633" spans="2:2" ht="27">
      <c r="B633" s="5"/>
    </row>
    <row r="634" spans="2:2" ht="27">
      <c r="B634" s="5"/>
    </row>
    <row r="635" spans="2:2" ht="27">
      <c r="B635" s="5"/>
    </row>
    <row r="636" spans="2:2" ht="27">
      <c r="B636" s="5"/>
    </row>
    <row r="637" spans="2:2" ht="27">
      <c r="B637" s="5"/>
    </row>
    <row r="638" spans="2:2" ht="27">
      <c r="B638" s="5"/>
    </row>
    <row r="639" spans="2:2" ht="27">
      <c r="B639" s="5"/>
    </row>
    <row r="640" spans="2:2" ht="27">
      <c r="B640" s="5"/>
    </row>
    <row r="641" spans="2:2" ht="27">
      <c r="B641" s="5"/>
    </row>
    <row r="642" spans="2:2" ht="27">
      <c r="B642" s="5"/>
    </row>
    <row r="643" spans="2:2" ht="27">
      <c r="B643" s="5"/>
    </row>
    <row r="644" spans="2:2" ht="27">
      <c r="B644" s="5"/>
    </row>
    <row r="645" spans="2:2" ht="27">
      <c r="B645" s="5"/>
    </row>
    <row r="646" spans="2:2" ht="27">
      <c r="B646" s="5"/>
    </row>
    <row r="647" spans="2:2" ht="27">
      <c r="B647" s="5"/>
    </row>
    <row r="648" spans="2:2" ht="27">
      <c r="B648" s="5"/>
    </row>
    <row r="649" spans="2:2" ht="27">
      <c r="B649" s="5"/>
    </row>
    <row r="650" spans="2:2" ht="27">
      <c r="B650" s="5"/>
    </row>
    <row r="651" spans="2:2" ht="27">
      <c r="B651" s="5"/>
    </row>
    <row r="652" spans="2:2" ht="27">
      <c r="B652" s="5"/>
    </row>
    <row r="653" spans="2:2" ht="27">
      <c r="B653" s="5"/>
    </row>
    <row r="654" spans="2:2" ht="27">
      <c r="B654" s="5"/>
    </row>
    <row r="655" spans="2:2" ht="27">
      <c r="B655" s="5"/>
    </row>
    <row r="656" spans="2:2" ht="27">
      <c r="B656" s="5"/>
    </row>
    <row r="657" spans="2:2" ht="27">
      <c r="B657" s="5"/>
    </row>
    <row r="658" spans="2:2" ht="27">
      <c r="B658" s="5"/>
    </row>
    <row r="659" spans="2:2" ht="27">
      <c r="B659" s="5"/>
    </row>
    <row r="660" spans="2:2" ht="27">
      <c r="B660" s="5"/>
    </row>
    <row r="661" spans="2:2" ht="27">
      <c r="B661" s="5"/>
    </row>
    <row r="662" spans="2:2" ht="27">
      <c r="B662" s="5"/>
    </row>
    <row r="663" spans="2:2" ht="27">
      <c r="B663" s="5"/>
    </row>
    <row r="664" spans="2:2" ht="27">
      <c r="B664" s="5"/>
    </row>
    <row r="665" spans="2:2" ht="27">
      <c r="B665" s="5"/>
    </row>
    <row r="666" spans="2:2" ht="27">
      <c r="B666" s="5"/>
    </row>
    <row r="667" spans="2:2" ht="27">
      <c r="B667" s="5"/>
    </row>
    <row r="668" spans="2:2" ht="27">
      <c r="B668" s="5"/>
    </row>
    <row r="669" spans="2:2" ht="27">
      <c r="B669" s="5"/>
    </row>
    <row r="670" spans="2:2" ht="27">
      <c r="B670" s="5"/>
    </row>
    <row r="671" spans="2:2" ht="27">
      <c r="B671" s="5"/>
    </row>
    <row r="672" spans="2:2" ht="27">
      <c r="B672" s="5"/>
    </row>
    <row r="673" spans="2:2" ht="27">
      <c r="B673" s="5"/>
    </row>
    <row r="674" spans="2:2" ht="27">
      <c r="B674" s="5"/>
    </row>
    <row r="675" spans="2:2" ht="27">
      <c r="B675" s="5"/>
    </row>
    <row r="676" spans="2:2" ht="27">
      <c r="B676" s="5"/>
    </row>
    <row r="677" spans="2:2" ht="27">
      <c r="B677" s="5"/>
    </row>
    <row r="678" spans="2:2" ht="27">
      <c r="B678" s="5"/>
    </row>
    <row r="679" spans="2:2" ht="27">
      <c r="B679" s="5"/>
    </row>
    <row r="680" spans="2:2" ht="27">
      <c r="B680" s="5"/>
    </row>
    <row r="681" spans="2:2" ht="27">
      <c r="B681" s="5"/>
    </row>
    <row r="682" spans="2:2" ht="27">
      <c r="B682" s="5"/>
    </row>
    <row r="683" spans="2:2" ht="27">
      <c r="B683" s="5"/>
    </row>
    <row r="684" spans="2:2" ht="27">
      <c r="B684" s="5"/>
    </row>
    <row r="685" spans="2:2" ht="27">
      <c r="B685" s="5"/>
    </row>
    <row r="686" spans="2:2" ht="27">
      <c r="B686" s="5"/>
    </row>
    <row r="687" spans="2:2" ht="27">
      <c r="B687" s="5"/>
    </row>
    <row r="688" spans="2:2" ht="27">
      <c r="B688" s="5"/>
    </row>
    <row r="689" spans="2:2" ht="27">
      <c r="B689" s="5"/>
    </row>
    <row r="690" spans="2:2" ht="27">
      <c r="B690" s="5"/>
    </row>
    <row r="691" spans="2:2" ht="27">
      <c r="B691" s="5"/>
    </row>
    <row r="692" spans="2:2" ht="27">
      <c r="B692" s="5"/>
    </row>
    <row r="693" spans="2:2" ht="27">
      <c r="B693" s="5"/>
    </row>
    <row r="694" spans="2:2" ht="27">
      <c r="B694" s="5"/>
    </row>
    <row r="695" spans="2:2" ht="27">
      <c r="B695" s="5"/>
    </row>
    <row r="696" spans="2:2" ht="27">
      <c r="B696" s="5"/>
    </row>
    <row r="697" spans="2:2" ht="27">
      <c r="B697" s="5"/>
    </row>
    <row r="698" spans="2:2" ht="27">
      <c r="B698" s="5"/>
    </row>
    <row r="699" spans="2:2" ht="27">
      <c r="B699" s="5"/>
    </row>
    <row r="700" spans="2:2" ht="27">
      <c r="B700" s="5"/>
    </row>
    <row r="701" spans="2:2" ht="27">
      <c r="B701" s="5"/>
    </row>
    <row r="702" spans="2:2" ht="27">
      <c r="B702" s="5"/>
    </row>
    <row r="703" spans="2:2" ht="27">
      <c r="B703" s="5"/>
    </row>
    <row r="704" spans="2:2" ht="27">
      <c r="B704" s="5"/>
    </row>
    <row r="705" spans="2:2" ht="27">
      <c r="B705" s="5"/>
    </row>
    <row r="706" spans="2:2" ht="27">
      <c r="B706" s="5"/>
    </row>
    <row r="707" spans="2:2" ht="27">
      <c r="B707" s="5"/>
    </row>
    <row r="708" spans="2:2" ht="27">
      <c r="B708" s="5"/>
    </row>
    <row r="709" spans="2:2" ht="27">
      <c r="B709" s="5"/>
    </row>
    <row r="710" spans="2:2" ht="27">
      <c r="B710" s="5"/>
    </row>
    <row r="711" spans="2:2" ht="27">
      <c r="B711" s="5"/>
    </row>
    <row r="712" spans="2:2" ht="27">
      <c r="B712" s="5"/>
    </row>
    <row r="713" spans="2:2" ht="27">
      <c r="B713" s="5"/>
    </row>
    <row r="714" spans="2:2" ht="27">
      <c r="B714" s="5"/>
    </row>
    <row r="715" spans="2:2" ht="27">
      <c r="B715" s="5"/>
    </row>
    <row r="716" spans="2:2" ht="27">
      <c r="B716" s="5"/>
    </row>
    <row r="717" spans="2:2" ht="27">
      <c r="B717" s="5"/>
    </row>
    <row r="718" spans="2:2" ht="27">
      <c r="B718" s="5"/>
    </row>
    <row r="719" spans="2:2" ht="27">
      <c r="B719" s="5"/>
    </row>
    <row r="720" spans="2:2" ht="27">
      <c r="B720" s="5"/>
    </row>
    <row r="721" spans="2:2" ht="27">
      <c r="B721" s="5"/>
    </row>
    <row r="722" spans="2:2" ht="27">
      <c r="B722" s="5"/>
    </row>
    <row r="723" spans="2:2" ht="27">
      <c r="B723" s="5"/>
    </row>
    <row r="724" spans="2:2" ht="27">
      <c r="B724" s="5"/>
    </row>
    <row r="725" spans="2:2" ht="27">
      <c r="B725" s="5"/>
    </row>
    <row r="726" spans="2:2" ht="27">
      <c r="B726" s="5"/>
    </row>
    <row r="727" spans="2:2" ht="27">
      <c r="B727" s="5"/>
    </row>
    <row r="728" spans="2:2" ht="27">
      <c r="B728" s="5"/>
    </row>
    <row r="729" spans="2:2" ht="27">
      <c r="B729" s="5"/>
    </row>
    <row r="730" spans="2:2" ht="27">
      <c r="B730" s="5"/>
    </row>
    <row r="731" spans="2:2" ht="27">
      <c r="B731" s="5"/>
    </row>
    <row r="732" spans="2:2" ht="27">
      <c r="B732" s="5"/>
    </row>
    <row r="733" spans="2:2" ht="27">
      <c r="B733" s="5"/>
    </row>
    <row r="734" spans="2:2" ht="27">
      <c r="B734" s="5"/>
    </row>
    <row r="735" spans="2:2" ht="27">
      <c r="B735" s="5"/>
    </row>
    <row r="736" spans="2:2" ht="27">
      <c r="B736" s="5"/>
    </row>
    <row r="737" spans="2:2" ht="27">
      <c r="B737" s="5"/>
    </row>
    <row r="738" spans="2:2" ht="27">
      <c r="B738" s="5"/>
    </row>
    <row r="739" spans="2:2" ht="27">
      <c r="B739" s="5"/>
    </row>
    <row r="740" spans="2:2" ht="27">
      <c r="B740" s="5"/>
    </row>
    <row r="741" spans="2:2" ht="27">
      <c r="B741" s="5"/>
    </row>
    <row r="742" spans="2:2" ht="27">
      <c r="B742" s="5"/>
    </row>
    <row r="743" spans="2:2" ht="27">
      <c r="B743" s="5"/>
    </row>
    <row r="744" spans="2:2" ht="27">
      <c r="B744" s="5"/>
    </row>
    <row r="745" spans="2:2" ht="27">
      <c r="B745" s="5"/>
    </row>
    <row r="746" spans="2:2" ht="27">
      <c r="B746" s="5"/>
    </row>
    <row r="747" spans="2:2" ht="27">
      <c r="B747" s="5"/>
    </row>
    <row r="748" spans="2:2" ht="27">
      <c r="B748" s="5"/>
    </row>
    <row r="749" spans="2:2" ht="27">
      <c r="B749" s="5"/>
    </row>
    <row r="750" spans="2:2" ht="27">
      <c r="B750" s="5"/>
    </row>
    <row r="751" spans="2:2" ht="27">
      <c r="B751" s="5"/>
    </row>
    <row r="752" spans="2:2" ht="27">
      <c r="B752" s="5"/>
    </row>
    <row r="753" spans="2:2" ht="27">
      <c r="B753" s="5"/>
    </row>
    <row r="754" spans="2:2" ht="27">
      <c r="B754" s="5"/>
    </row>
    <row r="755" spans="2:2" ht="27">
      <c r="B755" s="5"/>
    </row>
    <row r="756" spans="2:2" ht="27">
      <c r="B756" s="5"/>
    </row>
    <row r="757" spans="2:2" ht="27">
      <c r="B757" s="5"/>
    </row>
    <row r="758" spans="2:2" ht="27">
      <c r="B758" s="5"/>
    </row>
    <row r="759" spans="2:2" ht="27">
      <c r="B759" s="5"/>
    </row>
    <row r="760" spans="2:2" ht="27">
      <c r="B760" s="5"/>
    </row>
    <row r="761" spans="2:2" ht="27">
      <c r="B761" s="5"/>
    </row>
    <row r="762" spans="2:2" ht="27">
      <c r="B762" s="5"/>
    </row>
    <row r="763" spans="2:2" ht="27">
      <c r="B763" s="5"/>
    </row>
    <row r="764" spans="2:2" ht="27">
      <c r="B764" s="5"/>
    </row>
    <row r="765" spans="2:2" ht="27">
      <c r="B765" s="5"/>
    </row>
    <row r="766" spans="2:2" ht="27">
      <c r="B766" s="5"/>
    </row>
    <row r="767" spans="2:2" ht="27">
      <c r="B767" s="5"/>
    </row>
    <row r="768" spans="2:2" ht="27">
      <c r="B768" s="5"/>
    </row>
    <row r="769" spans="2:2" ht="27">
      <c r="B769" s="5"/>
    </row>
    <row r="770" spans="2:2" ht="27">
      <c r="B770" s="5"/>
    </row>
    <row r="771" spans="2:2" ht="27">
      <c r="B771" s="5"/>
    </row>
    <row r="772" spans="2:2" ht="27">
      <c r="B772" s="5"/>
    </row>
    <row r="773" spans="2:2" ht="27">
      <c r="B773" s="5"/>
    </row>
    <row r="774" spans="2:2" ht="27">
      <c r="B774" s="5"/>
    </row>
    <row r="775" spans="2:2" ht="27">
      <c r="B775" s="5"/>
    </row>
    <row r="776" spans="2:2" ht="27">
      <c r="B776" s="5"/>
    </row>
    <row r="777" spans="2:2" ht="27">
      <c r="B777" s="5"/>
    </row>
    <row r="778" spans="2:2" ht="27">
      <c r="B778" s="5"/>
    </row>
    <row r="779" spans="2:2" ht="27">
      <c r="B779" s="5"/>
    </row>
    <row r="780" spans="2:2" ht="27">
      <c r="B780" s="5"/>
    </row>
    <row r="781" spans="2:2" ht="27">
      <c r="B781" s="5"/>
    </row>
    <row r="782" spans="2:2" ht="27">
      <c r="B782" s="5"/>
    </row>
    <row r="783" spans="2:2" ht="27">
      <c r="B783" s="5"/>
    </row>
    <row r="784" spans="2:2" ht="27">
      <c r="B784" s="5"/>
    </row>
    <row r="785" spans="2:2" ht="27">
      <c r="B785" s="5"/>
    </row>
    <row r="786" spans="2:2" ht="27">
      <c r="B786" s="5"/>
    </row>
    <row r="787" spans="2:2" ht="27">
      <c r="B787" s="5"/>
    </row>
    <row r="788" spans="2:2" ht="27">
      <c r="B788" s="5"/>
    </row>
    <row r="789" spans="2:2" ht="27">
      <c r="B789" s="5"/>
    </row>
    <row r="790" spans="2:2" ht="27">
      <c r="B790" s="5"/>
    </row>
    <row r="791" spans="2:2" ht="27">
      <c r="B791" s="5"/>
    </row>
    <row r="792" spans="2:2" ht="27">
      <c r="B792" s="5"/>
    </row>
    <row r="793" spans="2:2" ht="27">
      <c r="B793" s="5"/>
    </row>
    <row r="794" spans="2:2" ht="27">
      <c r="B794" s="5"/>
    </row>
    <row r="795" spans="2:2" ht="27">
      <c r="B795" s="5"/>
    </row>
    <row r="796" spans="2:2" ht="27">
      <c r="B796" s="5"/>
    </row>
    <row r="797" spans="2:2" ht="27">
      <c r="B797" s="5"/>
    </row>
    <row r="798" spans="2:2" ht="27">
      <c r="B798" s="5"/>
    </row>
    <row r="799" spans="2:2" ht="27">
      <c r="B799" s="5"/>
    </row>
    <row r="800" spans="2:2" ht="27">
      <c r="B800" s="5"/>
    </row>
    <row r="801" spans="2:2" ht="27">
      <c r="B801" s="5"/>
    </row>
    <row r="802" spans="2:2" ht="27">
      <c r="B802" s="5"/>
    </row>
    <row r="803" spans="2:2" ht="27">
      <c r="B803" s="5"/>
    </row>
    <row r="804" spans="2:2" ht="27">
      <c r="B804" s="5"/>
    </row>
    <row r="805" spans="2:2" ht="27">
      <c r="B805" s="5"/>
    </row>
    <row r="806" spans="2:2" ht="27">
      <c r="B806" s="5"/>
    </row>
    <row r="807" spans="2:2" ht="27">
      <c r="B807" s="5"/>
    </row>
    <row r="808" spans="2:2" ht="27">
      <c r="B808" s="5"/>
    </row>
    <row r="809" spans="2:2" ht="27">
      <c r="B809" s="5"/>
    </row>
    <row r="810" spans="2:2" ht="27">
      <c r="B810" s="5"/>
    </row>
    <row r="811" spans="2:2" ht="27">
      <c r="B811" s="5"/>
    </row>
    <row r="812" spans="2:2" ht="27">
      <c r="B812" s="5"/>
    </row>
    <row r="813" spans="2:2" ht="27">
      <c r="B813" s="5"/>
    </row>
    <row r="814" spans="2:2" ht="27">
      <c r="B814" s="5"/>
    </row>
    <row r="815" spans="2:2" ht="27">
      <c r="B815" s="5"/>
    </row>
    <row r="816" spans="2:2" ht="27">
      <c r="B816" s="5"/>
    </row>
    <row r="817" spans="2:2" ht="27">
      <c r="B817" s="5"/>
    </row>
    <row r="818" spans="2:2" ht="27">
      <c r="B818" s="5"/>
    </row>
    <row r="819" spans="2:2" ht="27">
      <c r="B819" s="5"/>
    </row>
    <row r="820" spans="2:2" ht="27">
      <c r="B820" s="5"/>
    </row>
    <row r="821" spans="2:2" ht="27">
      <c r="B821" s="5"/>
    </row>
    <row r="822" spans="2:2" ht="27">
      <c r="B822" s="5"/>
    </row>
    <row r="823" spans="2:2" ht="27">
      <c r="B823" s="5"/>
    </row>
    <row r="824" spans="2:2" ht="27">
      <c r="B824" s="5"/>
    </row>
    <row r="825" spans="2:2" ht="27">
      <c r="B825" s="5"/>
    </row>
    <row r="826" spans="2:2" ht="27">
      <c r="B826" s="5"/>
    </row>
    <row r="827" spans="2:2" ht="27">
      <c r="B827" s="5"/>
    </row>
    <row r="828" spans="2:2" ht="27">
      <c r="B828" s="5"/>
    </row>
    <row r="829" spans="2:2" ht="27">
      <c r="B829" s="5"/>
    </row>
    <row r="830" spans="2:2" ht="27">
      <c r="B830" s="5"/>
    </row>
    <row r="831" spans="2:2" ht="27">
      <c r="B831" s="5"/>
    </row>
    <row r="832" spans="2:2" ht="27">
      <c r="B832" s="5"/>
    </row>
    <row r="833" spans="2:2" ht="27">
      <c r="B833" s="5"/>
    </row>
    <row r="834" spans="2:2" ht="27">
      <c r="B834" s="5"/>
    </row>
    <row r="835" spans="2:2" ht="27">
      <c r="B835" s="5"/>
    </row>
    <row r="836" spans="2:2" ht="27">
      <c r="B836" s="5"/>
    </row>
    <row r="837" spans="2:2" ht="27">
      <c r="B837" s="5"/>
    </row>
    <row r="838" spans="2:2" ht="27">
      <c r="B838" s="5"/>
    </row>
    <row r="839" spans="2:2" ht="27">
      <c r="B839" s="5"/>
    </row>
    <row r="840" spans="2:2" ht="27">
      <c r="B840" s="5"/>
    </row>
    <row r="841" spans="2:2" ht="27">
      <c r="B841" s="5"/>
    </row>
    <row r="842" spans="2:2" ht="27">
      <c r="B842" s="5"/>
    </row>
    <row r="843" spans="2:2" ht="27">
      <c r="B843" s="5"/>
    </row>
    <row r="844" spans="2:2" ht="27">
      <c r="B844" s="5"/>
    </row>
    <row r="845" spans="2:2" ht="27">
      <c r="B845" s="5"/>
    </row>
    <row r="846" spans="2:2" ht="27">
      <c r="B846" s="5"/>
    </row>
    <row r="847" spans="2:2" ht="27">
      <c r="B847" s="5"/>
    </row>
    <row r="848" spans="2:2" ht="27">
      <c r="B848" s="5"/>
    </row>
    <row r="849" spans="2:2" ht="27">
      <c r="B849" s="5"/>
    </row>
    <row r="850" spans="2:2" ht="27">
      <c r="B850" s="5"/>
    </row>
    <row r="851" spans="2:2" ht="27">
      <c r="B851" s="5"/>
    </row>
    <row r="852" spans="2:2" ht="27">
      <c r="B852" s="5"/>
    </row>
    <row r="853" spans="2:2" ht="27">
      <c r="B853" s="5"/>
    </row>
    <row r="854" spans="2:2" ht="27">
      <c r="B854" s="5"/>
    </row>
    <row r="855" spans="2:2" ht="27">
      <c r="B855" s="5"/>
    </row>
    <row r="856" spans="2:2" ht="27">
      <c r="B856" s="5"/>
    </row>
    <row r="857" spans="2:2" ht="27">
      <c r="B857" s="5"/>
    </row>
    <row r="858" spans="2:2" ht="27">
      <c r="B858" s="5"/>
    </row>
    <row r="859" spans="2:2" ht="27">
      <c r="B859" s="5"/>
    </row>
    <row r="860" spans="2:2" ht="27">
      <c r="B860" s="5"/>
    </row>
    <row r="861" spans="2:2" ht="27">
      <c r="B861" s="5"/>
    </row>
    <row r="862" spans="2:2" ht="27">
      <c r="B862" s="5"/>
    </row>
    <row r="863" spans="2:2" ht="27">
      <c r="B863" s="5"/>
    </row>
    <row r="864" spans="2:2" ht="27">
      <c r="B864" s="5"/>
    </row>
    <row r="865" spans="2:2" ht="27">
      <c r="B865" s="5"/>
    </row>
    <row r="866" spans="2:2" ht="27">
      <c r="B866" s="5"/>
    </row>
    <row r="867" spans="2:2" ht="27">
      <c r="B867" s="5"/>
    </row>
    <row r="868" spans="2:2" ht="27">
      <c r="B868" s="5"/>
    </row>
    <row r="869" spans="2:2" ht="27">
      <c r="B869" s="5"/>
    </row>
    <row r="870" spans="2:2" ht="27">
      <c r="B870" s="5"/>
    </row>
    <row r="871" spans="2:2" ht="27">
      <c r="B871" s="5"/>
    </row>
    <row r="872" spans="2:2" ht="27">
      <c r="B872" s="5"/>
    </row>
    <row r="873" spans="2:2" ht="27">
      <c r="B873" s="5"/>
    </row>
    <row r="874" spans="2:2" ht="27">
      <c r="B874" s="5"/>
    </row>
    <row r="875" spans="2:2" ht="27">
      <c r="B875" s="5"/>
    </row>
    <row r="876" spans="2:2" ht="27">
      <c r="B876" s="5"/>
    </row>
    <row r="877" spans="2:2" ht="27">
      <c r="B877" s="5"/>
    </row>
    <row r="878" spans="2:2" ht="27">
      <c r="B878" s="5"/>
    </row>
    <row r="879" spans="2:2" ht="27">
      <c r="B879" s="5"/>
    </row>
    <row r="880" spans="2:2" ht="27">
      <c r="B880" s="5"/>
    </row>
    <row r="881" spans="2:2" ht="27">
      <c r="B881" s="5"/>
    </row>
    <row r="882" spans="2:2" ht="27">
      <c r="B882" s="5"/>
    </row>
    <row r="883" spans="2:2" ht="27">
      <c r="B883" s="5"/>
    </row>
    <row r="884" spans="2:2" ht="27">
      <c r="B884" s="5"/>
    </row>
    <row r="885" spans="2:2" ht="27">
      <c r="B885" s="5"/>
    </row>
    <row r="886" spans="2:2" ht="27">
      <c r="B886" s="5"/>
    </row>
    <row r="887" spans="2:2" ht="27">
      <c r="B887" s="5"/>
    </row>
    <row r="888" spans="2:2" ht="27">
      <c r="B888" s="5"/>
    </row>
    <row r="889" spans="2:2" ht="27">
      <c r="B889" s="5"/>
    </row>
    <row r="890" spans="2:2" ht="27">
      <c r="B890" s="5"/>
    </row>
    <row r="891" spans="2:2" ht="27">
      <c r="B891" s="5"/>
    </row>
    <row r="892" spans="2:2" ht="27">
      <c r="B892" s="5"/>
    </row>
    <row r="893" spans="2:2" ht="27">
      <c r="B893" s="5"/>
    </row>
    <row r="894" spans="2:2" ht="27">
      <c r="B894" s="5"/>
    </row>
    <row r="895" spans="2:2" ht="27">
      <c r="B895" s="5"/>
    </row>
    <row r="896" spans="2:2" ht="27">
      <c r="B896" s="5"/>
    </row>
    <row r="897" spans="2:2" ht="27">
      <c r="B897" s="5"/>
    </row>
    <row r="898" spans="2:2" ht="27">
      <c r="B898" s="5"/>
    </row>
    <row r="899" spans="2:2" ht="27">
      <c r="B899" s="5"/>
    </row>
    <row r="900" spans="2:2" ht="27">
      <c r="B900" s="5"/>
    </row>
    <row r="901" spans="2:2" ht="27">
      <c r="B901" s="5"/>
    </row>
    <row r="902" spans="2:2" ht="27">
      <c r="B902" s="5"/>
    </row>
    <row r="903" spans="2:2" ht="27">
      <c r="B903" s="5"/>
    </row>
    <row r="904" spans="2:2" ht="27">
      <c r="B904" s="5"/>
    </row>
    <row r="905" spans="2:2" ht="27">
      <c r="B905" s="5"/>
    </row>
    <row r="906" spans="2:2" ht="27">
      <c r="B906" s="5"/>
    </row>
    <row r="907" spans="2:2" ht="27">
      <c r="B907" s="5"/>
    </row>
    <row r="908" spans="2:2" ht="27">
      <c r="B908" s="5"/>
    </row>
    <row r="909" spans="2:2" ht="27">
      <c r="B909" s="5"/>
    </row>
    <row r="910" spans="2:2" ht="27">
      <c r="B910" s="5"/>
    </row>
    <row r="911" spans="2:2" ht="27">
      <c r="B911" s="5"/>
    </row>
    <row r="912" spans="2:2" ht="27">
      <c r="B912" s="5"/>
    </row>
    <row r="913" spans="2:2" ht="27">
      <c r="B913" s="5"/>
    </row>
    <row r="914" spans="2:2" ht="27">
      <c r="B914" s="5"/>
    </row>
    <row r="915" spans="2:2" ht="27">
      <c r="B915" s="5"/>
    </row>
    <row r="916" spans="2:2" ht="27">
      <c r="B916" s="5"/>
    </row>
    <row r="917" spans="2:2" ht="27">
      <c r="B917" s="5"/>
    </row>
    <row r="918" spans="2:2" ht="27">
      <c r="B918" s="5"/>
    </row>
    <row r="919" spans="2:2" ht="27">
      <c r="B919" s="5"/>
    </row>
    <row r="920" spans="2:2" ht="27">
      <c r="B920" s="5"/>
    </row>
    <row r="921" spans="2:2" ht="27">
      <c r="B921" s="5"/>
    </row>
    <row r="922" spans="2:2" ht="27">
      <c r="B922" s="5"/>
    </row>
    <row r="923" spans="2:2" ht="27">
      <c r="B923" s="5"/>
    </row>
    <row r="924" spans="2:2" ht="27">
      <c r="B924" s="5"/>
    </row>
    <row r="925" spans="2:2" ht="27">
      <c r="B925" s="5"/>
    </row>
    <row r="926" spans="2:2" ht="27">
      <c r="B926" s="5"/>
    </row>
    <row r="927" spans="2:2" ht="27">
      <c r="B927" s="5"/>
    </row>
    <row r="928" spans="2:2" ht="27">
      <c r="B928" s="5"/>
    </row>
    <row r="929" spans="2:2" ht="27">
      <c r="B929" s="5"/>
    </row>
    <row r="930" spans="2:2" ht="27">
      <c r="B930" s="5"/>
    </row>
    <row r="931" spans="2:2" ht="27">
      <c r="B931" s="5"/>
    </row>
    <row r="932" spans="2:2" ht="27">
      <c r="B932" s="5"/>
    </row>
    <row r="933" spans="2:2" ht="27">
      <c r="B933" s="5"/>
    </row>
    <row r="934" spans="2:2" ht="27">
      <c r="B934" s="5"/>
    </row>
    <row r="935" spans="2:2" ht="27">
      <c r="B935" s="5"/>
    </row>
    <row r="936" spans="2:2" ht="27">
      <c r="B936" s="5"/>
    </row>
    <row r="937" spans="2:2" ht="27">
      <c r="B937" s="5"/>
    </row>
    <row r="938" spans="2:2" ht="27">
      <c r="B938" s="5"/>
    </row>
    <row r="939" spans="2:2" ht="27">
      <c r="B939" s="5"/>
    </row>
    <row r="940" spans="2:2" ht="27">
      <c r="B940" s="5"/>
    </row>
    <row r="941" spans="2:2" ht="27">
      <c r="B941" s="5"/>
    </row>
    <row r="942" spans="2:2" ht="27">
      <c r="B942" s="5"/>
    </row>
    <row r="943" spans="2:2" ht="27">
      <c r="B943" s="5"/>
    </row>
    <row r="944" spans="2:2" ht="27">
      <c r="B944" s="5"/>
    </row>
    <row r="945" spans="2:2" ht="27">
      <c r="B945" s="5"/>
    </row>
    <row r="946" spans="2:2" ht="27">
      <c r="B946" s="5"/>
    </row>
    <row r="947" spans="2:2" ht="27">
      <c r="B947" s="5"/>
    </row>
    <row r="948" spans="2:2" ht="27">
      <c r="B948" s="5"/>
    </row>
    <row r="949" spans="2:2" ht="27">
      <c r="B949" s="5"/>
    </row>
    <row r="950" spans="2:2" ht="27">
      <c r="B950" s="5"/>
    </row>
    <row r="951" spans="2:2" ht="27">
      <c r="B951" s="5"/>
    </row>
    <row r="952" spans="2:2" ht="27">
      <c r="B952" s="5"/>
    </row>
    <row r="953" spans="2:2" ht="27">
      <c r="B953" s="5"/>
    </row>
    <row r="954" spans="2:2" ht="27">
      <c r="B954" s="5"/>
    </row>
    <row r="955" spans="2:2" ht="27">
      <c r="B955" s="5"/>
    </row>
    <row r="956" spans="2:2" ht="27">
      <c r="B956" s="5"/>
    </row>
    <row r="957" spans="2:2" ht="27">
      <c r="B957" s="5"/>
    </row>
    <row r="958" spans="2:2" ht="27">
      <c r="B958" s="5"/>
    </row>
    <row r="959" spans="2:2" ht="27">
      <c r="B959" s="5"/>
    </row>
    <row r="960" spans="2:2" ht="27">
      <c r="B960" s="5"/>
    </row>
    <row r="961" spans="2:2" ht="27">
      <c r="B961" s="5"/>
    </row>
    <row r="962" spans="2:2" ht="27">
      <c r="B962" s="5"/>
    </row>
    <row r="963" spans="2:2" ht="27">
      <c r="B963" s="5"/>
    </row>
    <row r="964" spans="2:2" ht="27">
      <c r="B964" s="5"/>
    </row>
    <row r="965" spans="2:2" ht="27">
      <c r="B965" s="5"/>
    </row>
    <row r="966" spans="2:2" ht="27">
      <c r="B966" s="5"/>
    </row>
    <row r="967" spans="2:2" ht="27">
      <c r="B967" s="5"/>
    </row>
    <row r="968" spans="2:2" ht="27">
      <c r="B968" s="5"/>
    </row>
    <row r="969" spans="2:2" ht="27">
      <c r="B969" s="5"/>
    </row>
    <row r="970" spans="2:2" ht="27">
      <c r="B970" s="5"/>
    </row>
    <row r="971" spans="2:2" ht="27">
      <c r="B971" s="5"/>
    </row>
    <row r="972" spans="2:2" ht="27">
      <c r="B972" s="5"/>
    </row>
    <row r="973" spans="2:2" ht="27">
      <c r="B973" s="5"/>
    </row>
    <row r="974" spans="2:2" ht="27">
      <c r="B974" s="5"/>
    </row>
    <row r="975" spans="2:2" ht="27">
      <c r="B975" s="5"/>
    </row>
    <row r="976" spans="2:2" ht="27">
      <c r="B976" s="5"/>
    </row>
    <row r="977" spans="2:2" ht="27">
      <c r="B977" s="5"/>
    </row>
    <row r="978" spans="2:2" ht="27">
      <c r="B978" s="5"/>
    </row>
    <row r="979" spans="2:2" ht="27">
      <c r="B979" s="5"/>
    </row>
    <row r="980" spans="2:2" ht="27">
      <c r="B980" s="5"/>
    </row>
    <row r="981" spans="2:2" ht="27">
      <c r="B981" s="5"/>
    </row>
    <row r="982" spans="2:2" ht="27">
      <c r="B982" s="5"/>
    </row>
    <row r="983" spans="2:2" ht="27">
      <c r="B983" s="5"/>
    </row>
    <row r="984" spans="2:2" ht="27">
      <c r="B984" s="5"/>
    </row>
    <row r="985" spans="2:2" ht="27">
      <c r="B985" s="5"/>
    </row>
    <row r="986" spans="2:2" ht="27">
      <c r="B986" s="5"/>
    </row>
    <row r="987" spans="2:2" ht="27">
      <c r="B987" s="5"/>
    </row>
    <row r="988" spans="2:2" ht="27">
      <c r="B988" s="5"/>
    </row>
    <row r="989" spans="2:2" ht="27">
      <c r="B989" s="5"/>
    </row>
    <row r="990" spans="2:2" ht="27">
      <c r="B990" s="5"/>
    </row>
    <row r="991" spans="2:2" ht="27">
      <c r="B991" s="5"/>
    </row>
    <row r="992" spans="2:2" ht="27">
      <c r="B992" s="5"/>
    </row>
    <row r="993" spans="2:2" ht="27">
      <c r="B993" s="5"/>
    </row>
    <row r="994" spans="2:2" ht="27">
      <c r="B994" s="5"/>
    </row>
    <row r="995" spans="2:2" ht="27">
      <c r="B995" s="5"/>
    </row>
    <row r="996" spans="2:2" ht="27">
      <c r="B996" s="5"/>
    </row>
    <row r="997" spans="2:2" ht="27">
      <c r="B997" s="5"/>
    </row>
    <row r="998" spans="2:2" ht="27">
      <c r="B998" s="5"/>
    </row>
    <row r="999" spans="2:2" ht="27">
      <c r="B999" s="5"/>
    </row>
    <row r="1000" spans="2:2" ht="27">
      <c r="B1000" s="5"/>
    </row>
    <row r="1001" spans="2:2" ht="27">
      <c r="B1001" s="5"/>
    </row>
  </sheetData>
  <sheetProtection algorithmName="SHA-512" hashValue="N+9Oq8r+ek4dgsVx6mnfl/eFRiZJiTvXlsAh4VSCt5CtW3wrSsrhzn0pPAPIMrO6tkN2Ur5fSdleS7RJDT32WQ==" saltValue="0RbVTI8f8dm70HLbGJHPWg==" spinCount="100000" sheet="1" objects="1" scenarios="1" formatCells="0" formatColumns="0" formatRows="0" insertColumns="0" insertRows="0" insertHyperlinks="0" deleteColumns="0" deleteRows="0" sort="0" autoFilter="0" pivotTables="0"/>
  <hyperlinks>
    <hyperlink ref="B7" location="'Nota metodyczna'!A1" tooltip="Nota metodyczna" display="Nota metodyczna" xr:uid="{00000000-0004-0000-0100-000000000000}"/>
    <hyperlink ref="B8" location="'1. Liczba deklaracji'!A1" tooltip="Umowy ubezpieczenia - trend" display="1. Liczba deklaracji" xr:uid="{00000000-0004-0000-0100-000001000000}"/>
    <hyperlink ref="B9" location="'2. Umowy OT'!A1" tooltip="Szkody - trend" display="2. Liczba umów OT" xr:uid="{00000000-0004-0000-0100-000002000000}"/>
    <hyperlink ref="B11" location="'4. Umowy i Podróżni PUNPUT'!A1" tooltip="Szkody - trend" display="4. Liczba umów i podróżnych PUNPUT" xr:uid="{00000000-0004-0000-0100-000003000000}"/>
    <hyperlink ref="B12" location="'5. Liczba umów na miesiąc'!A1" tooltip="Szkody - trend" display="5. Liczba umów w podziale na miesiące" xr:uid="{00000000-0004-0000-0100-000004000000}"/>
    <hyperlink ref="B13" location="'6. Niewypłacalności'!A1" tooltip="Szkody - trend" display="6. Niewypłacalności" xr:uid="{00000000-0004-0000-0100-000005000000}"/>
    <hyperlink ref="B10" location="'3. Podróżni OT'!A1" tooltip="Szkody - trend" display="3. Liczba podróżnych OT" xr:uid="{00000000-0004-0000-0100-000006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Z1016"/>
  <sheetViews>
    <sheetView zoomScale="90" zoomScaleNormal="90" workbookViewId="0">
      <selection activeCell="B46" sqref="B46"/>
    </sheetView>
  </sheetViews>
  <sheetFormatPr defaultRowHeight="15"/>
  <cols>
    <col min="1" max="1" width="9.140625" style="2"/>
    <col min="2" max="2" width="188.7109375" style="2" customWidth="1"/>
    <col min="3" max="16384" width="9.140625" style="2"/>
  </cols>
  <sheetData>
    <row r="1" spans="1:52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4.25" customHeight="1">
      <c r="A2" s="1"/>
      <c r="B2" s="7" t="s">
        <v>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0.25" customHeight="1">
      <c r="A4" s="1"/>
      <c r="B4" s="95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14.25" customHeight="1">
      <c r="A5" s="1"/>
      <c r="B5" s="9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110.25">
      <c r="A6" s="1"/>
      <c r="B6" s="96" t="s">
        <v>89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24.75" customHeight="1">
      <c r="A7" s="1"/>
      <c r="B7" s="96" t="s">
        <v>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30" customHeight="1">
      <c r="A8" s="1"/>
      <c r="B8" s="96" t="s">
        <v>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34.5" customHeight="1">
      <c r="A9" s="1"/>
      <c r="B9" s="97" t="s">
        <v>165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15.75" customHeight="1">
      <c r="A10" s="1"/>
      <c r="B10" s="96" t="s">
        <v>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15.75" customHeight="1">
      <c r="A11" s="1"/>
      <c r="B11" s="96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15.75" customHeight="1">
      <c r="A12" s="1"/>
      <c r="B12" s="101" t="s">
        <v>90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15.75" customHeight="1">
      <c r="A13" s="1"/>
      <c r="B13" s="98" t="s">
        <v>77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15.75" customHeight="1">
      <c r="A14" s="1"/>
      <c r="B14" s="99" t="s">
        <v>78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15.75" customHeight="1">
      <c r="A15" s="1"/>
      <c r="B15" s="100" t="s">
        <v>79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31.5" customHeight="1">
      <c r="A16" s="1"/>
      <c r="B16" s="99" t="s">
        <v>80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ht="15.75" customHeight="1">
      <c r="A17" s="1"/>
      <c r="B17" s="96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15.75" customHeight="1">
      <c r="A18" s="1"/>
      <c r="B18" s="96" t="s">
        <v>91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ht="15.75" customHeight="1">
      <c r="A19" s="1"/>
      <c r="B19" s="99" t="s">
        <v>58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ht="15.75" customHeight="1">
      <c r="A20" s="1"/>
      <c r="B20" s="99" t="s">
        <v>59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15.75" customHeight="1">
      <c r="A21" s="1"/>
      <c r="B21" s="99" t="s">
        <v>69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15.75" customHeight="1">
      <c r="A22" s="1"/>
      <c r="B22" s="99" t="s">
        <v>70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15.75" customHeight="1">
      <c r="A23" s="1"/>
      <c r="B23" s="99" t="s">
        <v>71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15.75" customHeight="1">
      <c r="A24" s="1"/>
      <c r="B24" s="99" t="s">
        <v>60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31.5" customHeight="1">
      <c r="A25" s="1"/>
      <c r="B25" s="99" t="s">
        <v>61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15.75" customHeight="1">
      <c r="A26" s="1"/>
      <c r="B26" s="99" t="s">
        <v>92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5.75" customHeight="1">
      <c r="A27" s="1"/>
      <c r="B27" s="99" t="s">
        <v>62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5.75" customHeight="1">
      <c r="A28" s="1"/>
      <c r="B28" s="99" t="s">
        <v>63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5.75" customHeight="1">
      <c r="A29" s="1"/>
      <c r="B29" s="99" t="s">
        <v>64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5.75" customHeight="1">
      <c r="A30" s="1"/>
      <c r="B30" s="99" t="s">
        <v>65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31.5" customHeight="1">
      <c r="A31" s="1"/>
      <c r="B31" s="99" t="s">
        <v>72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5.75" customHeight="1">
      <c r="A32" s="1"/>
      <c r="B32" s="99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47.25">
      <c r="A33" s="1"/>
      <c r="B33" s="98" t="s">
        <v>93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47.25">
      <c r="A34" s="1"/>
      <c r="B34" s="98" t="s">
        <v>94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:5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:5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1:5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:5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1:5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:5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1:5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1:5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1:5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1:5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1:5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1:5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1:5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1:5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1:5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1:5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1:5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1:5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1:5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1:5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1:5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1:5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:5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1:5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1:5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1:5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1:5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1:5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1:5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1:5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1:5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1:5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1:5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1:5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1:5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1:5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1:5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spans="1:5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spans="1:5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</row>
    <row r="429" spans="1:5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</row>
    <row r="430" spans="1:5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</row>
    <row r="431" spans="1:5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</row>
    <row r="432" spans="1:5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</row>
    <row r="433" spans="1:5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</row>
    <row r="434" spans="1:5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</row>
    <row r="435" spans="1:5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</row>
    <row r="436" spans="1:5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</row>
    <row r="437" spans="1:5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</row>
    <row r="438" spans="1:5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</row>
    <row r="439" spans="1:5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</row>
    <row r="440" spans="1:5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</row>
    <row r="441" spans="1:5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</row>
    <row r="442" spans="1:5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</row>
    <row r="443" spans="1:5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</row>
    <row r="444" spans="1:5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</row>
    <row r="445" spans="1:5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</row>
    <row r="446" spans="1:5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</row>
    <row r="447" spans="1:5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</row>
    <row r="448" spans="1:5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</row>
    <row r="449" spans="1:5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</row>
    <row r="450" spans="1:5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</row>
    <row r="451" spans="1:5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</row>
    <row r="452" spans="1: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</row>
    <row r="453" spans="1:5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</row>
    <row r="454" spans="1:5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</row>
    <row r="455" spans="1:5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</row>
    <row r="456" spans="1:5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</row>
    <row r="457" spans="1:5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</row>
    <row r="458" spans="1:5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</row>
    <row r="459" spans="1:5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</row>
    <row r="460" spans="1:5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</row>
    <row r="461" spans="1:5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</row>
    <row r="462" spans="1:5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</row>
    <row r="463" spans="1:5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</row>
    <row r="464" spans="1:5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</row>
    <row r="465" spans="1:5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</row>
    <row r="466" spans="1:5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</row>
    <row r="467" spans="1:5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</row>
    <row r="468" spans="1:5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</row>
    <row r="469" spans="1:5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</row>
    <row r="470" spans="1:5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</row>
    <row r="471" spans="1:5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</row>
    <row r="472" spans="1:5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</row>
    <row r="473" spans="1:5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</row>
    <row r="474" spans="1:5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</row>
    <row r="475" spans="1:5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</row>
    <row r="476" spans="1:5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</row>
    <row r="477" spans="1:5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</row>
    <row r="478" spans="1:5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</row>
    <row r="479" spans="1:5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</row>
    <row r="480" spans="1:5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</row>
    <row r="481" spans="1:5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</row>
    <row r="482" spans="1:5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</row>
    <row r="483" spans="1:5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</row>
    <row r="484" spans="1:5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</row>
    <row r="485" spans="1:5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</row>
    <row r="486" spans="1:5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</row>
    <row r="487" spans="1:5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</row>
    <row r="488" spans="1:5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</row>
    <row r="489" spans="1:5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</row>
    <row r="490" spans="1:5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</row>
    <row r="491" spans="1:5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</row>
    <row r="492" spans="1:5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</row>
    <row r="493" spans="1:5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</row>
    <row r="494" spans="1:5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</row>
    <row r="495" spans="1:5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</row>
    <row r="496" spans="1:5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</row>
    <row r="497" spans="1:5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</row>
    <row r="498" spans="1:5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</row>
    <row r="499" spans="1:5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</row>
    <row r="500" spans="1:5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</row>
    <row r="501" spans="1:5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</row>
    <row r="502" spans="1:5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</row>
    <row r="503" spans="1:5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</row>
    <row r="504" spans="1:5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</row>
    <row r="505" spans="1:5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</row>
    <row r="506" spans="1:5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</row>
    <row r="507" spans="1:5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</row>
    <row r="508" spans="1:5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</row>
    <row r="509" spans="1:5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</row>
    <row r="510" spans="1:5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</row>
    <row r="511" spans="1:5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</row>
    <row r="512" spans="1:5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</row>
    <row r="513" spans="1:5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</row>
    <row r="514" spans="1:5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</row>
    <row r="515" spans="1:5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</row>
    <row r="516" spans="1:5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</row>
    <row r="517" spans="1:5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</row>
    <row r="518" spans="1:5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</row>
    <row r="519" spans="1:5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</row>
    <row r="520" spans="1:5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</row>
    <row r="521" spans="1:5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</row>
    <row r="522" spans="1:5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</row>
    <row r="523" spans="1:5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</row>
    <row r="524" spans="1:5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</row>
    <row r="525" spans="1:5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</row>
    <row r="526" spans="1:5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</row>
    <row r="527" spans="1:5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</row>
    <row r="528" spans="1:5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</row>
    <row r="529" spans="1:5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</row>
    <row r="530" spans="1:5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</row>
    <row r="531" spans="1:5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</row>
    <row r="532" spans="1:5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</row>
    <row r="533" spans="1:5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</row>
    <row r="534" spans="1:5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</row>
    <row r="535" spans="1:5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</row>
    <row r="536" spans="1:5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</row>
    <row r="537" spans="1:5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</row>
    <row r="538" spans="1:5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</row>
    <row r="539" spans="1:5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</row>
    <row r="540" spans="1:5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</row>
    <row r="541" spans="1:5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</row>
    <row r="542" spans="1:5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</row>
    <row r="543" spans="1:5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</row>
    <row r="544" spans="1:5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</row>
    <row r="545" spans="1:5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</row>
    <row r="546" spans="1:5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</row>
    <row r="547" spans="1:5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</row>
    <row r="548" spans="1:5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</row>
    <row r="549" spans="1:5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</row>
    <row r="550" spans="1:5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</row>
    <row r="551" spans="1:5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</row>
    <row r="552" spans="1: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</row>
    <row r="553" spans="1:5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</row>
    <row r="554" spans="1:5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</row>
    <row r="555" spans="1:5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</row>
    <row r="556" spans="1:5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</row>
    <row r="557" spans="1:5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</row>
    <row r="558" spans="1:5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</row>
    <row r="559" spans="1:5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</row>
    <row r="560" spans="1:5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</row>
    <row r="561" spans="1:5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</row>
    <row r="562" spans="1:5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</row>
    <row r="563" spans="1:5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</row>
    <row r="564" spans="1:5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</row>
    <row r="565" spans="1:5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</row>
    <row r="566" spans="1:5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</row>
    <row r="567" spans="1:5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</row>
    <row r="568" spans="1:5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</row>
    <row r="569" spans="1:5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</row>
    <row r="570" spans="1:5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</row>
    <row r="571" spans="1:5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</row>
    <row r="572" spans="1:5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</row>
    <row r="573" spans="1:5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</row>
    <row r="574" spans="1:5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</row>
    <row r="575" spans="1:5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</row>
    <row r="576" spans="1:5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</row>
    <row r="577" spans="1:5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</row>
    <row r="578" spans="1:5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</row>
    <row r="579" spans="1:5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</row>
    <row r="580" spans="1:5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</row>
    <row r="581" spans="1:5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</row>
    <row r="582" spans="1:5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</row>
    <row r="583" spans="1:5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</row>
    <row r="584" spans="1:5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</row>
    <row r="585" spans="1:5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</row>
    <row r="586" spans="1:5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</row>
    <row r="587" spans="1:5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</row>
    <row r="588" spans="1:5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</row>
    <row r="589" spans="1:5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</row>
    <row r="590" spans="1:5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</row>
    <row r="591" spans="1:5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</row>
    <row r="592" spans="1:5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</row>
    <row r="593" spans="1:5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</row>
    <row r="594" spans="1:5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</row>
    <row r="595" spans="1:5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</row>
    <row r="596" spans="1:5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</row>
    <row r="597" spans="1:5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</row>
    <row r="598" spans="1:5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</row>
    <row r="599" spans="1:5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</row>
    <row r="600" spans="1:5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</row>
    <row r="601" spans="1:5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</row>
    <row r="602" spans="1:5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</row>
    <row r="603" spans="1:5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</row>
    <row r="604" spans="1:5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</row>
    <row r="605" spans="1:5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</row>
    <row r="606" spans="1:5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</row>
    <row r="607" spans="1:5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</row>
    <row r="608" spans="1:5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</row>
    <row r="609" spans="1:5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</row>
    <row r="610" spans="1:5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</row>
    <row r="611" spans="1:5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</row>
    <row r="612" spans="1:5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</row>
    <row r="613" spans="1:5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</row>
    <row r="614" spans="1:5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</row>
    <row r="615" spans="1:5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</row>
    <row r="616" spans="1:5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</row>
    <row r="617" spans="1:5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</row>
    <row r="618" spans="1:5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</row>
    <row r="619" spans="1:5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</row>
    <row r="620" spans="1:5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</row>
    <row r="621" spans="1:5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</row>
    <row r="622" spans="1:5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</row>
    <row r="623" spans="1:5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</row>
    <row r="624" spans="1:5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</row>
    <row r="625" spans="1:5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</row>
    <row r="626" spans="1:5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</row>
    <row r="627" spans="1:5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</row>
    <row r="628" spans="1:5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</row>
    <row r="629" spans="1:5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</row>
    <row r="630" spans="1:5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</row>
    <row r="631" spans="1:5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</row>
    <row r="632" spans="1:5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</row>
    <row r="633" spans="1:5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</row>
    <row r="634" spans="1:5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</row>
    <row r="635" spans="1:5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</row>
    <row r="636" spans="1:5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</row>
    <row r="637" spans="1:5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</row>
    <row r="638" spans="1:5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</row>
    <row r="639" spans="1:5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</row>
    <row r="640" spans="1:5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</row>
    <row r="641" spans="1:5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</row>
    <row r="642" spans="1:5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</row>
    <row r="643" spans="1:5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</row>
    <row r="644" spans="1:5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</row>
    <row r="645" spans="1:5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</row>
    <row r="646" spans="1:5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</row>
    <row r="647" spans="1:5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</row>
    <row r="648" spans="1:5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</row>
    <row r="649" spans="1:5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</row>
    <row r="650" spans="1:5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</row>
    <row r="651" spans="1:5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</row>
    <row r="652" spans="1: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</row>
    <row r="653" spans="1:5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</row>
    <row r="654" spans="1:5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</row>
    <row r="655" spans="1:5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</row>
    <row r="656" spans="1:5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</row>
    <row r="657" spans="1:5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</row>
    <row r="658" spans="1:5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</row>
    <row r="659" spans="1:5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</row>
    <row r="660" spans="1:5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</row>
    <row r="661" spans="1:5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</row>
    <row r="662" spans="1:5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</row>
    <row r="663" spans="1:5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</row>
    <row r="664" spans="1:5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</row>
    <row r="665" spans="1:5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</row>
    <row r="666" spans="1:5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</row>
    <row r="667" spans="1:5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</row>
    <row r="668" spans="1:5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</row>
    <row r="669" spans="1:5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</row>
    <row r="670" spans="1:5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</row>
    <row r="671" spans="1:5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</row>
    <row r="672" spans="1:5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</row>
    <row r="673" spans="1:5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</row>
    <row r="674" spans="1:5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</row>
    <row r="675" spans="1:5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</row>
    <row r="676" spans="1:5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</row>
    <row r="677" spans="1:5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</row>
    <row r="678" spans="1:5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</row>
    <row r="679" spans="1:5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</row>
    <row r="680" spans="1:5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</row>
    <row r="681" spans="1:5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</row>
    <row r="682" spans="1:5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</row>
    <row r="683" spans="1:5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</row>
    <row r="684" spans="1:5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</row>
    <row r="685" spans="1:5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</row>
    <row r="686" spans="1:5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</row>
    <row r="687" spans="1:5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</row>
    <row r="688" spans="1:5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</row>
    <row r="689" spans="1:5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</row>
    <row r="690" spans="1:5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</row>
    <row r="691" spans="1:5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</row>
    <row r="692" spans="1:5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</row>
    <row r="693" spans="1:5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</row>
    <row r="694" spans="1:5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</row>
    <row r="695" spans="1:5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</row>
    <row r="696" spans="1:5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</row>
    <row r="697" spans="1:5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</row>
    <row r="698" spans="1:5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</row>
    <row r="699" spans="1:5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</row>
    <row r="700" spans="1:5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</row>
    <row r="701" spans="1:5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</row>
    <row r="702" spans="1:5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</row>
    <row r="703" spans="1:5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</row>
    <row r="704" spans="1:5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</row>
    <row r="705" spans="1:5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</row>
    <row r="706" spans="1:5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</row>
    <row r="707" spans="1:5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</row>
    <row r="708" spans="1:5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</row>
    <row r="709" spans="1:5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</row>
    <row r="710" spans="1:5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</row>
    <row r="711" spans="1:5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</row>
    <row r="712" spans="1:5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</row>
    <row r="713" spans="1:5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</row>
    <row r="714" spans="1:5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</row>
    <row r="715" spans="1:5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</row>
    <row r="716" spans="1:5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</row>
    <row r="717" spans="1:5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</row>
    <row r="718" spans="1:5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</row>
    <row r="719" spans="1:5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</row>
    <row r="720" spans="1:5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</row>
    <row r="721" spans="1:5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</row>
    <row r="722" spans="1:5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</row>
    <row r="723" spans="1:5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</row>
    <row r="724" spans="1:5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</row>
    <row r="725" spans="1:5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</row>
    <row r="726" spans="1:5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</row>
    <row r="727" spans="1:5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</row>
    <row r="728" spans="1:5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</row>
    <row r="729" spans="1:5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</row>
    <row r="730" spans="1:5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</row>
    <row r="731" spans="1:5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</row>
    <row r="732" spans="1:5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</row>
    <row r="733" spans="1:5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</row>
    <row r="734" spans="1:5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</row>
    <row r="735" spans="1:5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</row>
    <row r="736" spans="1:5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</row>
    <row r="737" spans="1:5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</row>
    <row r="738" spans="1:5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</row>
    <row r="739" spans="1:5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</row>
    <row r="740" spans="1:5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</row>
    <row r="741" spans="1:5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</row>
    <row r="742" spans="1:5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</row>
    <row r="743" spans="1:5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</row>
    <row r="744" spans="1:5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</row>
    <row r="745" spans="1:5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</row>
    <row r="746" spans="1:5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</row>
    <row r="747" spans="1:5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</row>
    <row r="748" spans="1:5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</row>
    <row r="749" spans="1:5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</row>
    <row r="750" spans="1:5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</row>
    <row r="751" spans="1:5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</row>
    <row r="752" spans="1: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</row>
    <row r="753" spans="1:5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</row>
    <row r="754" spans="1:5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</row>
    <row r="755" spans="1:5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</row>
    <row r="756" spans="1:5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</row>
    <row r="757" spans="1:5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</row>
    <row r="758" spans="1:5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</row>
    <row r="759" spans="1:5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</row>
    <row r="760" spans="1:5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</row>
    <row r="761" spans="1:5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</row>
    <row r="762" spans="1:5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</row>
    <row r="763" spans="1:5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</row>
    <row r="764" spans="1:5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</row>
    <row r="765" spans="1:5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</row>
    <row r="766" spans="1:5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</row>
    <row r="767" spans="1:5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</row>
    <row r="768" spans="1:5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</row>
    <row r="769" spans="1:5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</row>
    <row r="770" spans="1:5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</row>
    <row r="771" spans="1:5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</row>
    <row r="772" spans="1:5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</row>
    <row r="773" spans="1:5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</row>
    <row r="774" spans="1:5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</row>
    <row r="775" spans="1:5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</row>
    <row r="776" spans="1:5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</row>
    <row r="777" spans="1:5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</row>
    <row r="778" spans="1:5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</row>
    <row r="779" spans="1:5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</row>
    <row r="780" spans="1:5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</row>
    <row r="781" spans="1:5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</row>
    <row r="782" spans="1:5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</row>
    <row r="783" spans="1:5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</row>
    <row r="784" spans="1:5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</row>
    <row r="785" spans="1:5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</row>
    <row r="786" spans="1:5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</row>
    <row r="787" spans="1:5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</row>
    <row r="788" spans="1:5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</row>
    <row r="789" spans="1:5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</row>
    <row r="790" spans="1:5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</row>
    <row r="791" spans="1:5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</row>
    <row r="792" spans="1:5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</row>
    <row r="793" spans="1:5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</row>
    <row r="794" spans="1:5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</row>
    <row r="795" spans="1:5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</row>
    <row r="796" spans="1:5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</row>
    <row r="797" spans="1:5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</row>
    <row r="798" spans="1:5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</row>
    <row r="799" spans="1:5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</row>
    <row r="800" spans="1:5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</row>
    <row r="801" spans="1:5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</row>
    <row r="802" spans="1:5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</row>
    <row r="803" spans="1:5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</row>
    <row r="804" spans="1:5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</row>
    <row r="805" spans="1:5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</row>
    <row r="806" spans="1:5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</row>
    <row r="807" spans="1:5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</row>
    <row r="808" spans="1:5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</row>
    <row r="809" spans="1:5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</row>
    <row r="810" spans="1:5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</row>
    <row r="811" spans="1:5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</row>
    <row r="812" spans="1:5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</row>
    <row r="813" spans="1:5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</row>
    <row r="814" spans="1:5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</row>
    <row r="815" spans="1:5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</row>
    <row r="816" spans="1:5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</row>
    <row r="817" spans="1:5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</row>
    <row r="818" spans="1:5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</row>
    <row r="819" spans="1:5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</row>
    <row r="820" spans="1:5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</row>
    <row r="821" spans="1:5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</row>
    <row r="822" spans="1:5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</row>
    <row r="823" spans="1:5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</row>
    <row r="824" spans="1:5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</row>
    <row r="825" spans="1:5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</row>
    <row r="826" spans="1:5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</row>
    <row r="827" spans="1:5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</row>
    <row r="828" spans="1:5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</row>
    <row r="829" spans="1:5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</row>
    <row r="830" spans="1:5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</row>
    <row r="831" spans="1:5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</row>
    <row r="832" spans="1:5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</row>
    <row r="833" spans="1:5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</row>
    <row r="834" spans="1:5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</row>
    <row r="835" spans="1:5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</row>
    <row r="836" spans="1:5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</row>
    <row r="837" spans="1:5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</row>
    <row r="838" spans="1:5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</row>
    <row r="839" spans="1:5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</row>
    <row r="840" spans="1:5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</row>
    <row r="841" spans="1:5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</row>
    <row r="842" spans="1:5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</row>
    <row r="843" spans="1:5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</row>
    <row r="844" spans="1:5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</row>
    <row r="845" spans="1:5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</row>
    <row r="846" spans="1:5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</row>
    <row r="847" spans="1:5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</row>
    <row r="848" spans="1:5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</row>
    <row r="849" spans="1:5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</row>
    <row r="850" spans="1:5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</row>
    <row r="851" spans="1:5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</row>
    <row r="852" spans="1: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</row>
    <row r="853" spans="1:5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</row>
    <row r="854" spans="1:5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</row>
    <row r="855" spans="1:5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</row>
    <row r="856" spans="1:5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</row>
    <row r="857" spans="1:5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</row>
    <row r="858" spans="1:5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</row>
    <row r="859" spans="1:5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</row>
    <row r="860" spans="1:5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</row>
    <row r="861" spans="1:5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</row>
    <row r="862" spans="1:5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</row>
    <row r="863" spans="1:5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</row>
    <row r="864" spans="1:5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</row>
    <row r="865" spans="1:5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</row>
    <row r="866" spans="1:5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</row>
    <row r="867" spans="1:5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</row>
    <row r="868" spans="1:5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</row>
    <row r="869" spans="1:5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</row>
    <row r="870" spans="1:5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</row>
    <row r="871" spans="1:5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</row>
    <row r="872" spans="1:5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</row>
    <row r="873" spans="1:5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</row>
    <row r="874" spans="1:5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</row>
    <row r="875" spans="1:5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</row>
    <row r="876" spans="1:5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</row>
    <row r="877" spans="1:5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</row>
    <row r="878" spans="1:5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</row>
    <row r="879" spans="1:5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</row>
    <row r="880" spans="1:5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</row>
    <row r="881" spans="1:5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</row>
    <row r="882" spans="1:5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</row>
    <row r="883" spans="1:5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</row>
    <row r="884" spans="1:5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</row>
    <row r="885" spans="1:5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</row>
    <row r="886" spans="1:5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</row>
    <row r="887" spans="1:5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</row>
    <row r="888" spans="1:5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</row>
    <row r="889" spans="1:5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</row>
    <row r="890" spans="1:5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</row>
    <row r="891" spans="1:5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</row>
    <row r="892" spans="1:5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</row>
    <row r="893" spans="1:5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</row>
    <row r="894" spans="1:5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</row>
    <row r="895" spans="1:5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</row>
    <row r="896" spans="1:5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</row>
    <row r="897" spans="1:5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</row>
    <row r="898" spans="1:5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</row>
    <row r="899" spans="1:5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</row>
    <row r="900" spans="1:5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</row>
    <row r="901" spans="1:5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</row>
    <row r="902" spans="1:5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</row>
    <row r="903" spans="1:5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</row>
    <row r="904" spans="1:5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</row>
    <row r="905" spans="1:5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</row>
    <row r="906" spans="1:5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</row>
    <row r="907" spans="1:5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</row>
    <row r="908" spans="1:5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</row>
    <row r="909" spans="1:5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</row>
    <row r="910" spans="1:5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</row>
    <row r="911" spans="1:5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</row>
    <row r="912" spans="1:5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</row>
    <row r="913" spans="1:5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</row>
    <row r="914" spans="1:5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</row>
    <row r="915" spans="1:5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</row>
    <row r="916" spans="1:5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</row>
    <row r="917" spans="1:5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</row>
    <row r="918" spans="1:5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</row>
    <row r="919" spans="1:5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</row>
    <row r="920" spans="1:5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</row>
    <row r="921" spans="1:5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</row>
    <row r="922" spans="1:5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</row>
    <row r="923" spans="1:5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</row>
    <row r="924" spans="1:5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</row>
    <row r="925" spans="1:5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</row>
    <row r="926" spans="1:5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</row>
    <row r="927" spans="1:5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</row>
    <row r="928" spans="1:5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</row>
    <row r="929" spans="1:5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</row>
    <row r="930" spans="1:5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</row>
    <row r="931" spans="1:5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</row>
    <row r="932" spans="1:5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</row>
    <row r="933" spans="1:5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</row>
    <row r="934" spans="1:5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</row>
    <row r="935" spans="1:5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</row>
    <row r="936" spans="1:5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</row>
    <row r="937" spans="1:5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</row>
    <row r="938" spans="1:5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</row>
    <row r="939" spans="1:5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</row>
    <row r="940" spans="1:5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</row>
    <row r="941" spans="1:5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</row>
    <row r="942" spans="1:5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</row>
    <row r="943" spans="1:5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</row>
    <row r="944" spans="1:5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</row>
    <row r="945" spans="1:5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</row>
    <row r="946" spans="1:5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</row>
    <row r="947" spans="1:5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</row>
    <row r="948" spans="1:5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</row>
    <row r="949" spans="1:5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</row>
    <row r="950" spans="1:5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</row>
    <row r="951" spans="1:5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</row>
    <row r="952" spans="1: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</row>
    <row r="953" spans="1:5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</row>
    <row r="954" spans="1:5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</row>
    <row r="955" spans="1:5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</row>
    <row r="956" spans="1:5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</row>
    <row r="957" spans="1:5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</row>
    <row r="958" spans="1:5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</row>
    <row r="959" spans="1:5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</row>
    <row r="960" spans="1:5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</row>
    <row r="961" spans="1:5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</row>
    <row r="962" spans="1:5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</row>
    <row r="963" spans="1:5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</row>
    <row r="964" spans="1:5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</row>
    <row r="965" spans="1:5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</row>
    <row r="966" spans="1:5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</row>
    <row r="967" spans="1:5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</row>
    <row r="968" spans="1:5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</row>
    <row r="969" spans="1:5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</row>
    <row r="970" spans="1:5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</row>
    <row r="971" spans="1:5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</row>
    <row r="972" spans="1:5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</row>
    <row r="973" spans="1:5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</row>
    <row r="974" spans="1:5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</row>
    <row r="975" spans="1:5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</row>
    <row r="976" spans="1:5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</row>
    <row r="977" spans="1:5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</row>
    <row r="978" spans="1:5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</row>
    <row r="979" spans="1:5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</row>
    <row r="980" spans="1:5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</row>
    <row r="981" spans="1:5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</row>
    <row r="982" spans="1:5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</row>
    <row r="983" spans="1:5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</row>
    <row r="984" spans="1:5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</row>
    <row r="985" spans="1:5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</row>
    <row r="986" spans="1:5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</row>
    <row r="987" spans="1:5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</row>
    <row r="988" spans="1:5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</row>
    <row r="989" spans="1:5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</row>
    <row r="990" spans="1:5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</row>
    <row r="991" spans="1:5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</row>
    <row r="992" spans="1:5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</row>
    <row r="993" spans="1:5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</row>
    <row r="994" spans="1:5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</row>
    <row r="995" spans="1:5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</row>
    <row r="996" spans="1:5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</row>
    <row r="997" spans="1:5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</row>
    <row r="998" spans="1:5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</row>
    <row r="999" spans="1:5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</row>
    <row r="1000" spans="1:5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</row>
    <row r="1001" spans="1:5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</row>
    <row r="1002" spans="1:5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</row>
    <row r="1003" spans="1:5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</row>
    <row r="1004" spans="1:5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</row>
    <row r="1005" spans="1:5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</row>
    <row r="1006" spans="1:5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</row>
    <row r="1007" spans="1:5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</row>
    <row r="1008" spans="1:5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</row>
    <row r="1009" spans="1:52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</row>
    <row r="1010" spans="1:52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</row>
    <row r="1011" spans="1:52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</row>
    <row r="1012" spans="1:52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</row>
    <row r="1013" spans="1:52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</row>
    <row r="1014" spans="1:52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</row>
    <row r="1015" spans="1:52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</row>
    <row r="1016" spans="1:52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</row>
  </sheetData>
  <sheetProtection algorithmName="SHA-512" hashValue="gLekuvN/McXCQ3bX/PWwmopGxvYzAI3GEA7kuqDD01qiVZIM8dJtD6Q1sOs4SZupUkttgA/e7fO914XQGdF2lA==" saltValue="nDBpmi3RzfF+tWQ/bwNwjg==" spinCount="100000" sheet="1" objects="1" scenarios="1" formatCells="0" formatColumns="0" formatRows="0" insertColumns="0" insertRows="0" insertHyperlinks="0" deleteColumns="0" deleteRows="0" sort="0" autoFilter="0" pivotTables="0"/>
  <hyperlinks>
    <hyperlink ref="B2" location="'Spis treści'!A1" tooltip="Powrót do spisu treści" display="Powrót do spisu treści" xr:uid="{00000000-0004-0000-0200-000000000000}"/>
  </hyperlinks>
  <pageMargins left="0.7" right="0.7" top="0.75" bottom="0.75" header="0.3" footer="0.3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P33"/>
  <sheetViews>
    <sheetView showGridLines="0" zoomScale="90" zoomScaleNormal="90" workbookViewId="0">
      <selection activeCell="I17" sqref="I17"/>
    </sheetView>
  </sheetViews>
  <sheetFormatPr defaultRowHeight="15"/>
  <cols>
    <col min="1" max="1" width="9.140625" style="28"/>
    <col min="2" max="2" width="12.140625" style="28" customWidth="1"/>
    <col min="3" max="6" width="25.7109375" style="28" customWidth="1"/>
    <col min="7" max="7" width="9.140625" style="28" customWidth="1"/>
    <col min="8" max="16384" width="9.140625" style="28"/>
  </cols>
  <sheetData>
    <row r="2" spans="2:10">
      <c r="B2" s="27" t="s">
        <v>5</v>
      </c>
      <c r="J2" s="126"/>
    </row>
    <row r="4" spans="2:10">
      <c r="B4" s="29" t="s">
        <v>109</v>
      </c>
    </row>
    <row r="5" spans="2:10">
      <c r="B5" s="29"/>
    </row>
    <row r="6" spans="2:10">
      <c r="C6" s="131" t="s">
        <v>47</v>
      </c>
      <c r="D6" s="133" t="s">
        <v>48</v>
      </c>
      <c r="E6" s="133" t="s">
        <v>49</v>
      </c>
      <c r="F6" s="135" t="s">
        <v>50</v>
      </c>
    </row>
    <row r="7" spans="2:10">
      <c r="C7" s="132"/>
      <c r="D7" s="134"/>
      <c r="E7" s="134"/>
      <c r="F7" s="136"/>
    </row>
    <row r="8" spans="2:10">
      <c r="B8" s="38">
        <v>2017</v>
      </c>
      <c r="C8" s="90">
        <v>11138</v>
      </c>
      <c r="D8" s="90">
        <v>11526</v>
      </c>
      <c r="E8" s="90">
        <v>11601</v>
      </c>
      <c r="F8" s="93">
        <v>11501</v>
      </c>
      <c r="G8" s="40"/>
      <c r="H8" s="41"/>
    </row>
    <row r="9" spans="2:10">
      <c r="B9" s="38">
        <v>2018</v>
      </c>
      <c r="C9" s="93">
        <v>11557</v>
      </c>
      <c r="D9" s="37">
        <v>11972</v>
      </c>
      <c r="E9" s="37">
        <v>11997</v>
      </c>
      <c r="F9" s="39">
        <v>11843</v>
      </c>
    </row>
    <row r="10" spans="2:10">
      <c r="B10" s="42">
        <v>2019</v>
      </c>
      <c r="C10" s="93">
        <v>11815</v>
      </c>
      <c r="D10" s="37">
        <v>11703</v>
      </c>
      <c r="E10" s="37">
        <v>11294</v>
      </c>
      <c r="F10" s="39">
        <v>9704</v>
      </c>
    </row>
    <row r="11" spans="2:10">
      <c r="B11" s="43" t="s">
        <v>52</v>
      </c>
      <c r="C11" s="44">
        <v>1</v>
      </c>
      <c r="D11" s="45">
        <f t="shared" ref="D11:F13" si="0">D8/C8</f>
        <v>1.0348356976117794</v>
      </c>
      <c r="E11" s="45">
        <f t="shared" si="0"/>
        <v>1.0065070275897969</v>
      </c>
      <c r="F11" s="45">
        <f t="shared" si="0"/>
        <v>0.99138005344366864</v>
      </c>
      <c r="G11" s="41"/>
    </row>
    <row r="12" spans="2:10">
      <c r="B12" s="43" t="s">
        <v>53</v>
      </c>
      <c r="C12" s="44">
        <v>1</v>
      </c>
      <c r="D12" s="45">
        <f t="shared" si="0"/>
        <v>1.0359089729168469</v>
      </c>
      <c r="E12" s="45">
        <f t="shared" si="0"/>
        <v>1.0020882058135649</v>
      </c>
      <c r="F12" s="45">
        <f t="shared" si="0"/>
        <v>0.98716345753104939</v>
      </c>
    </row>
    <row r="13" spans="2:10">
      <c r="B13" s="43" t="s">
        <v>112</v>
      </c>
      <c r="C13" s="44">
        <v>1</v>
      </c>
      <c r="D13" s="45">
        <f t="shared" si="0"/>
        <v>0.9905205247566653</v>
      </c>
      <c r="E13" s="45">
        <f t="shared" si="0"/>
        <v>0.96505169614628727</v>
      </c>
      <c r="F13" s="45">
        <f t="shared" si="0"/>
        <v>0.8592172835133699</v>
      </c>
    </row>
    <row r="14" spans="2:10">
      <c r="B14" s="29" t="s">
        <v>110</v>
      </c>
    </row>
    <row r="17" spans="7:16"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pans="7:16">
      <c r="G18" s="36"/>
      <c r="H18" s="36"/>
      <c r="I18" s="46"/>
      <c r="J18" s="46"/>
      <c r="K18" s="46"/>
      <c r="L18" s="46"/>
      <c r="M18" s="46"/>
      <c r="N18" s="46"/>
      <c r="O18" s="36"/>
      <c r="P18" s="36"/>
    </row>
    <row r="19" spans="7:16">
      <c r="G19" s="36"/>
      <c r="H19" s="33"/>
      <c r="I19" s="30"/>
      <c r="J19" s="30"/>
      <c r="K19" s="30"/>
      <c r="L19" s="30"/>
      <c r="M19" s="30"/>
      <c r="N19" s="30"/>
      <c r="O19" s="33"/>
      <c r="P19" s="36"/>
    </row>
    <row r="20" spans="7:16">
      <c r="G20" s="36"/>
      <c r="H20" s="33"/>
      <c r="I20" s="30"/>
      <c r="J20" s="30"/>
      <c r="K20" s="30"/>
      <c r="L20" s="30"/>
      <c r="M20" s="30"/>
      <c r="N20" s="30"/>
      <c r="O20" s="33"/>
      <c r="P20" s="36"/>
    </row>
    <row r="21" spans="7:16">
      <c r="G21" s="36"/>
      <c r="H21" s="33"/>
      <c r="I21" s="31" t="s">
        <v>9</v>
      </c>
      <c r="J21" s="31" t="s">
        <v>10</v>
      </c>
      <c r="K21" s="31" t="s">
        <v>11</v>
      </c>
      <c r="L21" s="31" t="s">
        <v>12</v>
      </c>
      <c r="M21" s="31" t="s">
        <v>25</v>
      </c>
      <c r="N21" s="30"/>
      <c r="O21" s="33"/>
      <c r="P21" s="36"/>
    </row>
    <row r="22" spans="7:16">
      <c r="G22" s="36"/>
      <c r="H22" s="33"/>
      <c r="I22" s="30">
        <v>10981</v>
      </c>
      <c r="J22" s="30">
        <v>11174</v>
      </c>
      <c r="K22" s="30">
        <v>11123</v>
      </c>
      <c r="L22" s="30">
        <v>10900</v>
      </c>
      <c r="M22" s="30">
        <v>10670</v>
      </c>
      <c r="N22" s="30"/>
      <c r="O22" s="33"/>
      <c r="P22" s="36"/>
    </row>
    <row r="23" spans="7:16">
      <c r="G23" s="36"/>
      <c r="H23" s="33"/>
      <c r="I23" s="30"/>
      <c r="J23" s="30" t="str">
        <f>CONCATENATE(J21,"/",I21)</f>
        <v>Q2 2017/Q1 2017</v>
      </c>
      <c r="K23" s="30" t="str">
        <f>CONCATENATE(K21,"/",J21)</f>
        <v>Q3 2017/Q2 2017</v>
      </c>
      <c r="L23" s="30" t="str">
        <f>CONCATENATE(L21,"/",K21)</f>
        <v>Q4 2017/Q3 2017</v>
      </c>
      <c r="M23" s="30" t="str">
        <f>CONCATENATE(M21,"/",L21)</f>
        <v>Q1 2018/Q4 2017</v>
      </c>
      <c r="N23" s="30"/>
      <c r="O23" s="33"/>
      <c r="P23" s="36"/>
    </row>
    <row r="24" spans="7:16">
      <c r="G24" s="36"/>
      <c r="H24" s="33"/>
      <c r="I24" s="32">
        <v>1</v>
      </c>
      <c r="J24" s="35">
        <f>J22/I22</f>
        <v>1.0175758127675074</v>
      </c>
      <c r="K24" s="35">
        <f>K22/J22</f>
        <v>0.99543583318417761</v>
      </c>
      <c r="L24" s="35">
        <f>L22/K22</f>
        <v>0.97995145194641731</v>
      </c>
      <c r="M24" s="35">
        <f>M22/L22</f>
        <v>0.97889908256880731</v>
      </c>
      <c r="N24" s="30"/>
      <c r="O24" s="33"/>
      <c r="P24" s="36"/>
    </row>
    <row r="25" spans="7:16">
      <c r="G25" s="36"/>
      <c r="H25" s="33"/>
      <c r="I25" s="30">
        <f>I22/4*3</f>
        <v>8235.75</v>
      </c>
      <c r="J25" s="30">
        <f>J22/4*3</f>
        <v>8380.5</v>
      </c>
      <c r="K25" s="30">
        <f>K22/4*3</f>
        <v>8342.25</v>
      </c>
      <c r="L25" s="30">
        <f>L22/4*3</f>
        <v>8175</v>
      </c>
      <c r="M25" s="30">
        <f>M22/4*3</f>
        <v>8002.5</v>
      </c>
      <c r="N25" s="30"/>
      <c r="O25" s="33"/>
      <c r="P25" s="36"/>
    </row>
    <row r="26" spans="7:16">
      <c r="G26" s="36"/>
      <c r="H26" s="33"/>
      <c r="I26" s="30"/>
      <c r="J26" s="30"/>
      <c r="K26" s="30"/>
      <c r="L26" s="30"/>
      <c r="M26" s="30"/>
      <c r="N26" s="30"/>
      <c r="O26" s="33"/>
      <c r="P26" s="36"/>
    </row>
    <row r="27" spans="7:16">
      <c r="G27" s="36"/>
      <c r="H27" s="33"/>
      <c r="I27" s="30"/>
      <c r="J27" s="30"/>
      <c r="K27" s="30"/>
      <c r="L27" s="30"/>
      <c r="M27" s="30"/>
      <c r="N27" s="30"/>
      <c r="O27" s="33"/>
      <c r="P27" s="36"/>
    </row>
    <row r="28" spans="7:16">
      <c r="G28" s="36"/>
      <c r="H28" s="33"/>
      <c r="I28" s="30"/>
      <c r="J28" s="30"/>
      <c r="K28" s="30"/>
      <c r="L28" s="30"/>
      <c r="M28" s="30"/>
      <c r="N28" s="30"/>
      <c r="O28" s="33"/>
      <c r="P28" s="36"/>
    </row>
    <row r="29" spans="7:16">
      <c r="G29" s="36"/>
      <c r="H29" s="33"/>
      <c r="I29" s="30"/>
      <c r="J29" s="30"/>
      <c r="K29" s="30"/>
      <c r="L29" s="30"/>
      <c r="M29" s="30"/>
      <c r="N29" s="30"/>
      <c r="O29" s="33"/>
      <c r="P29" s="36"/>
    </row>
    <row r="30" spans="7:16">
      <c r="G30" s="36"/>
      <c r="H30" s="33"/>
      <c r="I30" s="30"/>
      <c r="J30" s="30"/>
      <c r="K30" s="30"/>
      <c r="L30" s="30"/>
      <c r="M30" s="30"/>
      <c r="N30" s="30"/>
      <c r="O30" s="33"/>
      <c r="P30" s="36"/>
    </row>
    <row r="31" spans="7:16">
      <c r="G31" s="36"/>
      <c r="H31" s="36"/>
      <c r="I31" s="46"/>
      <c r="J31" s="46"/>
      <c r="K31" s="46"/>
      <c r="L31" s="46"/>
      <c r="M31" s="46"/>
      <c r="N31" s="46"/>
      <c r="O31" s="36"/>
      <c r="P31" s="36"/>
    </row>
    <row r="32" spans="7:16">
      <c r="G32" s="36"/>
      <c r="H32" s="36"/>
      <c r="I32" s="36"/>
      <c r="J32" s="36"/>
      <c r="K32" s="36"/>
      <c r="L32" s="36"/>
      <c r="M32" s="36"/>
      <c r="N32" s="36"/>
      <c r="O32" s="36"/>
      <c r="P32" s="36"/>
    </row>
    <row r="33" spans="7:16">
      <c r="G33" s="36"/>
      <c r="H33" s="36"/>
      <c r="I33" s="36"/>
      <c r="J33" s="36"/>
      <c r="K33" s="36"/>
      <c r="L33" s="36"/>
      <c r="M33" s="36"/>
      <c r="N33" s="36"/>
      <c r="O33" s="36"/>
      <c r="P33" s="36"/>
    </row>
  </sheetData>
  <sheetProtection algorithmName="SHA-512" hashValue="IsVk1dgHME9W/xmi43Ycs0oNMf15PWlllekxVz56rQP/FSFrt85b9mSccIUIKmepdobmNK2lNIlGdU47QNeknQ==" saltValue="NQw9GAIsZ4brUKOOd96DyQ==" spinCount="100000" sheet="1" objects="1" scenarios="1" formatCells="0" formatColumns="0" formatRows="0" insertColumns="0" insertRows="0" insertHyperlinks="0" deleteColumns="0" deleteRows="0" sort="0" autoFilter="0" pivotTables="0"/>
  <mergeCells count="4">
    <mergeCell ref="C6:C7"/>
    <mergeCell ref="D6:D7"/>
    <mergeCell ref="E6:E7"/>
    <mergeCell ref="F6:F7"/>
  </mergeCells>
  <hyperlinks>
    <hyperlink ref="B2" location="'Spis treści'!A1" tooltip="Powrót do spisu treści" display="Powrót do spisu treści" xr:uid="{00000000-0004-0000-0300-000000000000}"/>
  </hyperlinks>
  <pageMargins left="0.7" right="0.7" top="0.75" bottom="0.75" header="0.3" footer="0.3"/>
  <pageSetup paperSize="9" scale="4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V39"/>
  <sheetViews>
    <sheetView showGridLines="0" zoomScale="90" zoomScaleNormal="90" workbookViewId="0">
      <selection activeCell="I13" sqref="I13"/>
    </sheetView>
  </sheetViews>
  <sheetFormatPr defaultRowHeight="15"/>
  <cols>
    <col min="1" max="1" width="9.140625" style="8"/>
    <col min="2" max="2" width="6.28515625" style="8" customWidth="1"/>
    <col min="3" max="3" width="13.28515625" style="8" bestFit="1" customWidth="1"/>
    <col min="4" max="6" width="12.5703125" style="8" bestFit="1" customWidth="1"/>
    <col min="7" max="7" width="13.5703125" style="8" bestFit="1" customWidth="1"/>
    <col min="8" max="8" width="12.5703125" style="8" bestFit="1" customWidth="1"/>
    <col min="9" max="9" width="13.5703125" style="8" bestFit="1" customWidth="1"/>
    <col min="10" max="10" width="12.5703125" style="8" bestFit="1" customWidth="1"/>
    <col min="11" max="11" width="13.5703125" style="8" bestFit="1" customWidth="1"/>
    <col min="12" max="12" width="12.28515625" style="8" bestFit="1" customWidth="1"/>
    <col min="13" max="13" width="6.28515625" style="8" customWidth="1"/>
    <col min="14" max="14" width="13.42578125" style="8" bestFit="1" customWidth="1"/>
    <col min="15" max="17" width="13.5703125" style="8" bestFit="1" customWidth="1"/>
    <col min="18" max="18" width="12.5703125" style="8" bestFit="1" customWidth="1"/>
    <col min="19" max="19" width="13.5703125" style="8" bestFit="1" customWidth="1"/>
    <col min="20" max="20" width="12.5703125" style="8" bestFit="1" customWidth="1"/>
    <col min="21" max="21" width="13.5703125" style="8" bestFit="1" customWidth="1"/>
    <col min="22" max="22" width="12.5703125" style="8" bestFit="1" customWidth="1"/>
    <col min="23" max="16384" width="9.140625" style="8"/>
  </cols>
  <sheetData>
    <row r="2" spans="2:21">
      <c r="B2" s="27" t="s">
        <v>5</v>
      </c>
      <c r="M2" s="9" t="s">
        <v>81</v>
      </c>
    </row>
    <row r="4" spans="2:21" ht="15.75" thickBot="1">
      <c r="B4" s="9" t="s">
        <v>83</v>
      </c>
      <c r="N4" s="1"/>
      <c r="O4" s="60" t="s">
        <v>68</v>
      </c>
      <c r="P4" s="107" t="s">
        <v>104</v>
      </c>
      <c r="Q4" s="109" t="s">
        <v>113</v>
      </c>
      <c r="R4" s="116" t="s">
        <v>135</v>
      </c>
      <c r="S4" s="117" t="s">
        <v>139</v>
      </c>
      <c r="T4" s="129" t="s">
        <v>166</v>
      </c>
    </row>
    <row r="5" spans="2:21">
      <c r="D5" s="9"/>
      <c r="M5" s="144" t="s">
        <v>24</v>
      </c>
      <c r="N5" s="10" t="s">
        <v>13</v>
      </c>
      <c r="O5" s="19">
        <v>421411</v>
      </c>
      <c r="P5" s="18">
        <v>222467</v>
      </c>
      <c r="Q5" s="18">
        <v>278637</v>
      </c>
      <c r="R5" s="18">
        <v>285798</v>
      </c>
      <c r="S5" s="18">
        <v>435688</v>
      </c>
      <c r="T5" s="18">
        <v>231733</v>
      </c>
    </row>
    <row r="6" spans="2:21">
      <c r="C6" s="1"/>
      <c r="D6" s="142" t="s">
        <v>9</v>
      </c>
      <c r="E6" s="142" t="s">
        <v>10</v>
      </c>
      <c r="F6" s="142" t="s">
        <v>11</v>
      </c>
      <c r="G6" s="142" t="s">
        <v>12</v>
      </c>
      <c r="H6" s="142" t="s">
        <v>25</v>
      </c>
      <c r="I6" s="142" t="s">
        <v>76</v>
      </c>
      <c r="M6" s="144"/>
      <c r="N6" s="10" t="s">
        <v>14</v>
      </c>
      <c r="O6" s="19">
        <v>18448</v>
      </c>
      <c r="P6" s="19">
        <v>23765</v>
      </c>
      <c r="Q6" s="19">
        <v>31717</v>
      </c>
      <c r="R6" s="19">
        <v>23309</v>
      </c>
      <c r="S6" s="19">
        <v>26613</v>
      </c>
      <c r="T6" s="19">
        <v>31686</v>
      </c>
    </row>
    <row r="7" spans="2:21" ht="15" customHeight="1" thickBot="1">
      <c r="C7" s="1"/>
      <c r="D7" s="143"/>
      <c r="E7" s="143"/>
      <c r="F7" s="143"/>
      <c r="G7" s="143"/>
      <c r="H7" s="143"/>
      <c r="I7" s="143"/>
      <c r="M7" s="144"/>
      <c r="N7" s="10" t="s">
        <v>15</v>
      </c>
      <c r="O7" s="19">
        <v>1017</v>
      </c>
      <c r="P7" s="19">
        <v>1433</v>
      </c>
      <c r="Q7" s="19">
        <v>1807</v>
      </c>
      <c r="R7" s="19">
        <v>1152</v>
      </c>
      <c r="S7" s="19">
        <v>1625</v>
      </c>
      <c r="T7" s="19">
        <v>1369</v>
      </c>
      <c r="U7" s="91"/>
    </row>
    <row r="8" spans="2:21">
      <c r="B8" s="139" t="s">
        <v>24</v>
      </c>
      <c r="C8" s="10" t="s">
        <v>13</v>
      </c>
      <c r="D8" s="75">
        <v>174061</v>
      </c>
      <c r="E8" s="76">
        <v>215929</v>
      </c>
      <c r="F8" s="75">
        <v>307370</v>
      </c>
      <c r="G8" s="74">
        <v>209618</v>
      </c>
      <c r="H8" s="18">
        <v>259498</v>
      </c>
      <c r="I8" s="74">
        <v>291188</v>
      </c>
      <c r="M8" s="144"/>
      <c r="N8" s="10" t="s">
        <v>16</v>
      </c>
      <c r="O8" s="19">
        <v>71846</v>
      </c>
      <c r="P8" s="19">
        <v>60969</v>
      </c>
      <c r="Q8" s="19">
        <v>98480</v>
      </c>
      <c r="R8" s="19">
        <v>86464</v>
      </c>
      <c r="S8" s="19">
        <v>75360</v>
      </c>
      <c r="T8" s="19">
        <v>64758</v>
      </c>
      <c r="U8" s="91"/>
    </row>
    <row r="9" spans="2:21">
      <c r="B9" s="140"/>
      <c r="C9" s="10" t="s">
        <v>14</v>
      </c>
      <c r="D9" s="72">
        <v>18086</v>
      </c>
      <c r="E9" s="73">
        <v>13965</v>
      </c>
      <c r="F9" s="72">
        <v>15076</v>
      </c>
      <c r="G9" s="71">
        <v>20996</v>
      </c>
      <c r="H9" s="19">
        <v>26704</v>
      </c>
      <c r="I9" s="71">
        <v>19621</v>
      </c>
      <c r="K9" s="91"/>
      <c r="M9" s="144"/>
      <c r="N9" s="10" t="s">
        <v>66</v>
      </c>
      <c r="O9" s="61">
        <v>5463</v>
      </c>
      <c r="P9" s="61">
        <v>8151</v>
      </c>
      <c r="Q9" s="61">
        <v>7256</v>
      </c>
      <c r="R9" s="61">
        <v>3284</v>
      </c>
      <c r="S9" s="61">
        <v>7394</v>
      </c>
      <c r="T9" s="61">
        <v>9157</v>
      </c>
      <c r="U9" s="91"/>
    </row>
    <row r="10" spans="2:21">
      <c r="B10" s="140"/>
      <c r="C10" s="10" t="s">
        <v>15</v>
      </c>
      <c r="D10" s="72">
        <v>100022</v>
      </c>
      <c r="E10" s="73">
        <v>88263</v>
      </c>
      <c r="F10" s="72">
        <v>83574</v>
      </c>
      <c r="G10" s="71">
        <v>66859</v>
      </c>
      <c r="H10" s="19">
        <v>102206</v>
      </c>
      <c r="I10" s="71">
        <v>89432</v>
      </c>
      <c r="K10" s="91"/>
      <c r="M10" s="144"/>
      <c r="N10" s="10" t="s">
        <v>67</v>
      </c>
      <c r="O10" s="61">
        <v>238969</v>
      </c>
      <c r="P10" s="61">
        <v>181378</v>
      </c>
      <c r="Q10" s="61">
        <v>239593</v>
      </c>
      <c r="R10" s="61">
        <v>316861</v>
      </c>
      <c r="S10" s="61">
        <v>235280</v>
      </c>
      <c r="T10" s="61">
        <v>161592</v>
      </c>
      <c r="U10" s="91"/>
    </row>
    <row r="11" spans="2:21">
      <c r="B11" s="141"/>
      <c r="C11" s="10" t="s">
        <v>16</v>
      </c>
      <c r="D11" s="72">
        <v>231871</v>
      </c>
      <c r="E11" s="73">
        <v>320090</v>
      </c>
      <c r="F11" s="72">
        <v>312574</v>
      </c>
      <c r="G11" s="71">
        <v>235476</v>
      </c>
      <c r="H11" s="19">
        <v>281424</v>
      </c>
      <c r="I11" s="71">
        <v>368071</v>
      </c>
      <c r="K11" s="91"/>
      <c r="M11" s="144" t="s">
        <v>23</v>
      </c>
      <c r="N11" s="10" t="s">
        <v>13</v>
      </c>
      <c r="O11" s="20">
        <v>12771</v>
      </c>
      <c r="P11" s="20">
        <v>8308</v>
      </c>
      <c r="Q11" s="20">
        <v>13604</v>
      </c>
      <c r="R11" s="20">
        <v>20806</v>
      </c>
      <c r="S11" s="20">
        <v>12516</v>
      </c>
      <c r="T11" s="20">
        <v>9360</v>
      </c>
      <c r="U11" s="26"/>
    </row>
    <row r="12" spans="2:21">
      <c r="B12" s="137" t="s">
        <v>23</v>
      </c>
      <c r="C12" s="10" t="s">
        <v>13</v>
      </c>
      <c r="D12" s="69">
        <v>3389</v>
      </c>
      <c r="E12" s="70">
        <v>9352</v>
      </c>
      <c r="F12" s="69">
        <v>7817</v>
      </c>
      <c r="G12" s="68">
        <v>6555</v>
      </c>
      <c r="H12" s="20">
        <v>9823</v>
      </c>
      <c r="I12" s="68">
        <v>20570</v>
      </c>
      <c r="M12" s="144"/>
      <c r="N12" s="10" t="s">
        <v>14</v>
      </c>
      <c r="O12" s="21">
        <v>1726</v>
      </c>
      <c r="P12" s="21">
        <v>1800</v>
      </c>
      <c r="Q12" s="21">
        <v>2289</v>
      </c>
      <c r="R12" s="21">
        <v>2144</v>
      </c>
      <c r="S12" s="21">
        <v>2453</v>
      </c>
      <c r="T12" s="21">
        <v>2356</v>
      </c>
      <c r="U12" s="26"/>
    </row>
    <row r="13" spans="2:21" ht="15" customHeight="1">
      <c r="B13" s="138"/>
      <c r="C13" s="10" t="s">
        <v>14</v>
      </c>
      <c r="D13" s="66">
        <v>652</v>
      </c>
      <c r="E13" s="67">
        <v>981</v>
      </c>
      <c r="F13" s="66">
        <v>1191</v>
      </c>
      <c r="G13" s="65">
        <v>1024</v>
      </c>
      <c r="H13" s="21">
        <v>1658</v>
      </c>
      <c r="I13" s="65">
        <v>1763</v>
      </c>
      <c r="M13" s="144"/>
      <c r="N13" s="10" t="s">
        <v>15</v>
      </c>
      <c r="O13" s="21">
        <v>13</v>
      </c>
      <c r="P13" s="21">
        <v>32</v>
      </c>
      <c r="Q13" s="21">
        <v>40</v>
      </c>
      <c r="R13" s="21">
        <v>55</v>
      </c>
      <c r="S13" s="21">
        <v>52</v>
      </c>
      <c r="T13" s="21">
        <v>91</v>
      </c>
    </row>
    <row r="14" spans="2:21">
      <c r="B14" s="138"/>
      <c r="C14" s="10" t="s">
        <v>15</v>
      </c>
      <c r="D14" s="66">
        <v>2585</v>
      </c>
      <c r="E14" s="67">
        <v>7155</v>
      </c>
      <c r="F14" s="66">
        <v>5004</v>
      </c>
      <c r="G14" s="65">
        <v>1850</v>
      </c>
      <c r="H14" s="21">
        <v>3986</v>
      </c>
      <c r="I14" s="65">
        <v>8285</v>
      </c>
      <c r="M14" s="144"/>
      <c r="N14" s="10" t="s">
        <v>16</v>
      </c>
      <c r="O14" s="21">
        <v>6103</v>
      </c>
      <c r="P14" s="21">
        <v>2269</v>
      </c>
      <c r="Q14" s="21">
        <v>5669</v>
      </c>
      <c r="R14" s="21">
        <v>9148</v>
      </c>
      <c r="S14" s="21">
        <v>7212</v>
      </c>
      <c r="T14" s="21">
        <v>2226</v>
      </c>
    </row>
    <row r="15" spans="2:21" ht="15.75" thickBot="1">
      <c r="B15" s="138"/>
      <c r="C15" s="10" t="s">
        <v>16</v>
      </c>
      <c r="D15" s="63">
        <v>4128</v>
      </c>
      <c r="E15" s="64">
        <v>9808</v>
      </c>
      <c r="F15" s="63">
        <v>10160</v>
      </c>
      <c r="G15" s="62">
        <v>4025</v>
      </c>
      <c r="H15" s="22">
        <v>5104</v>
      </c>
      <c r="I15" s="62">
        <v>20961</v>
      </c>
      <c r="L15" s="119"/>
      <c r="M15" s="144"/>
      <c r="N15" s="10" t="s">
        <v>66</v>
      </c>
      <c r="O15" s="21">
        <v>71</v>
      </c>
      <c r="P15" s="21">
        <v>181</v>
      </c>
      <c r="Q15" s="21">
        <v>190</v>
      </c>
      <c r="R15" s="21">
        <v>77</v>
      </c>
      <c r="S15" s="21">
        <v>137</v>
      </c>
      <c r="T15" s="21">
        <v>260</v>
      </c>
    </row>
    <row r="16" spans="2:21" ht="15.75" thickBot="1">
      <c r="M16" s="144"/>
      <c r="N16" s="10" t="s">
        <v>67</v>
      </c>
      <c r="O16" s="22">
        <v>7221</v>
      </c>
      <c r="P16" s="22">
        <v>4115</v>
      </c>
      <c r="Q16" s="22">
        <v>4759</v>
      </c>
      <c r="R16" s="22">
        <v>8412</v>
      </c>
      <c r="S16" s="22">
        <v>7131</v>
      </c>
      <c r="T16" s="22">
        <v>3315</v>
      </c>
    </row>
    <row r="18" spans="1:22">
      <c r="B18" s="9" t="s">
        <v>97</v>
      </c>
      <c r="M18" s="9" t="s">
        <v>82</v>
      </c>
    </row>
    <row r="19" spans="1:22">
      <c r="B19" s="9"/>
    </row>
    <row r="21" spans="1:22">
      <c r="M21" s="9"/>
    </row>
    <row r="25" spans="1:22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</row>
    <row r="26" spans="1:22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</row>
    <row r="27" spans="1:22">
      <c r="A27" s="120"/>
      <c r="B27" s="120"/>
      <c r="C27" s="120"/>
      <c r="D27" s="120"/>
      <c r="E27" s="120"/>
      <c r="F27" s="120" t="s">
        <v>9</v>
      </c>
      <c r="G27" s="120" t="s">
        <v>10</v>
      </c>
      <c r="H27" s="120" t="s">
        <v>11</v>
      </c>
      <c r="I27" s="120" t="s">
        <v>12</v>
      </c>
      <c r="J27" s="120" t="s">
        <v>25</v>
      </c>
      <c r="K27" s="120" t="s">
        <v>76</v>
      </c>
      <c r="L27" s="120"/>
      <c r="M27" s="77"/>
      <c r="N27" s="77"/>
      <c r="O27" s="77"/>
      <c r="P27" s="77"/>
      <c r="Q27" s="77"/>
      <c r="R27" s="77"/>
    </row>
    <row r="28" spans="1:22">
      <c r="A28" s="120"/>
      <c r="B28" s="120"/>
      <c r="C28" s="120" t="s">
        <v>17</v>
      </c>
      <c r="D28" s="120"/>
      <c r="E28" s="120" t="s">
        <v>13</v>
      </c>
      <c r="F28" s="120">
        <f t="shared" ref="F28:K31" si="0">D8</f>
        <v>174061</v>
      </c>
      <c r="G28" s="120">
        <f t="shared" si="0"/>
        <v>215929</v>
      </c>
      <c r="H28" s="120">
        <f t="shared" si="0"/>
        <v>307370</v>
      </c>
      <c r="I28" s="120">
        <f t="shared" si="0"/>
        <v>209618</v>
      </c>
      <c r="J28" s="120">
        <f t="shared" si="0"/>
        <v>259498</v>
      </c>
      <c r="K28" s="120">
        <f t="shared" si="0"/>
        <v>291188</v>
      </c>
      <c r="L28" s="120"/>
      <c r="M28" s="77"/>
      <c r="N28" s="77"/>
      <c r="O28" s="77"/>
      <c r="P28" s="77"/>
      <c r="Q28" s="77"/>
      <c r="R28" s="77"/>
    </row>
    <row r="29" spans="1:22">
      <c r="A29" s="120"/>
      <c r="B29" s="120"/>
      <c r="C29" s="120"/>
      <c r="D29" s="120"/>
      <c r="E29" s="120" t="s">
        <v>14</v>
      </c>
      <c r="F29" s="120">
        <f t="shared" si="0"/>
        <v>18086</v>
      </c>
      <c r="G29" s="120">
        <f t="shared" si="0"/>
        <v>13965</v>
      </c>
      <c r="H29" s="120">
        <f t="shared" si="0"/>
        <v>15076</v>
      </c>
      <c r="I29" s="120">
        <f t="shared" si="0"/>
        <v>20996</v>
      </c>
      <c r="J29" s="120">
        <f t="shared" si="0"/>
        <v>26704</v>
      </c>
      <c r="K29" s="120">
        <f t="shared" si="0"/>
        <v>19621</v>
      </c>
      <c r="L29" s="120"/>
      <c r="M29" s="77"/>
      <c r="N29" s="77"/>
      <c r="O29" s="77"/>
      <c r="P29" s="77"/>
      <c r="Q29" s="77" t="s">
        <v>68</v>
      </c>
      <c r="R29" s="77" t="s">
        <v>104</v>
      </c>
      <c r="S29" s="77" t="s">
        <v>113</v>
      </c>
      <c r="T29" s="77" t="s">
        <v>135</v>
      </c>
      <c r="U29" s="77" t="s">
        <v>139</v>
      </c>
      <c r="V29" s="77" t="s">
        <v>166</v>
      </c>
    </row>
    <row r="30" spans="1:22">
      <c r="A30" s="120"/>
      <c r="B30" s="120"/>
      <c r="C30" s="120"/>
      <c r="D30" s="120"/>
      <c r="E30" s="120" t="s">
        <v>15</v>
      </c>
      <c r="F30" s="120">
        <f t="shared" si="0"/>
        <v>100022</v>
      </c>
      <c r="G30" s="120">
        <f t="shared" si="0"/>
        <v>88263</v>
      </c>
      <c r="H30" s="120">
        <f t="shared" si="0"/>
        <v>83574</v>
      </c>
      <c r="I30" s="120">
        <f t="shared" si="0"/>
        <v>66859</v>
      </c>
      <c r="J30" s="120">
        <f t="shared" si="0"/>
        <v>102206</v>
      </c>
      <c r="K30" s="120">
        <f t="shared" si="0"/>
        <v>89432</v>
      </c>
      <c r="L30" s="120"/>
      <c r="M30" s="77"/>
      <c r="N30" s="77" t="s">
        <v>17</v>
      </c>
      <c r="O30" s="77"/>
      <c r="P30" s="77" t="s">
        <v>13</v>
      </c>
      <c r="Q30" s="120">
        <f t="shared" ref="Q30:S35" si="1">O5</f>
        <v>421411</v>
      </c>
      <c r="R30" s="120">
        <f t="shared" si="1"/>
        <v>222467</v>
      </c>
      <c r="S30" s="120">
        <f t="shared" si="1"/>
        <v>278637</v>
      </c>
      <c r="T30" s="120">
        <f t="shared" ref="T30:V35" si="2">R5</f>
        <v>285798</v>
      </c>
      <c r="U30" s="120">
        <f t="shared" si="2"/>
        <v>435688</v>
      </c>
      <c r="V30" s="120">
        <f t="shared" si="2"/>
        <v>231733</v>
      </c>
    </row>
    <row r="31" spans="1:22">
      <c r="A31" s="120"/>
      <c r="B31" s="120"/>
      <c r="C31" s="120"/>
      <c r="D31" s="120"/>
      <c r="E31" s="120" t="s">
        <v>16</v>
      </c>
      <c r="F31" s="120">
        <f t="shared" si="0"/>
        <v>231871</v>
      </c>
      <c r="G31" s="120">
        <f t="shared" si="0"/>
        <v>320090</v>
      </c>
      <c r="H31" s="120">
        <f t="shared" si="0"/>
        <v>312574</v>
      </c>
      <c r="I31" s="120">
        <f t="shared" si="0"/>
        <v>235476</v>
      </c>
      <c r="J31" s="120">
        <f t="shared" si="0"/>
        <v>281424</v>
      </c>
      <c r="K31" s="120">
        <f t="shared" si="0"/>
        <v>368071</v>
      </c>
      <c r="L31" s="120"/>
      <c r="M31" s="77"/>
      <c r="N31" s="77"/>
      <c r="O31" s="77"/>
      <c r="P31" s="77" t="s">
        <v>14</v>
      </c>
      <c r="Q31" s="120">
        <f t="shared" si="1"/>
        <v>18448</v>
      </c>
      <c r="R31" s="120">
        <f t="shared" si="1"/>
        <v>23765</v>
      </c>
      <c r="S31" s="120">
        <f t="shared" si="1"/>
        <v>31717</v>
      </c>
      <c r="T31" s="120">
        <f t="shared" si="2"/>
        <v>23309</v>
      </c>
      <c r="U31" s="120">
        <f t="shared" si="2"/>
        <v>26613</v>
      </c>
      <c r="V31" s="120">
        <f t="shared" si="2"/>
        <v>31686</v>
      </c>
    </row>
    <row r="32" spans="1:22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77"/>
      <c r="N32" s="77"/>
      <c r="O32" s="77"/>
      <c r="P32" s="77" t="s">
        <v>15</v>
      </c>
      <c r="Q32" s="120">
        <f t="shared" si="1"/>
        <v>1017</v>
      </c>
      <c r="R32" s="120">
        <f t="shared" si="1"/>
        <v>1433</v>
      </c>
      <c r="S32" s="120">
        <f t="shared" si="1"/>
        <v>1807</v>
      </c>
      <c r="T32" s="120">
        <f t="shared" si="2"/>
        <v>1152</v>
      </c>
      <c r="U32" s="120">
        <f t="shared" si="2"/>
        <v>1625</v>
      </c>
      <c r="V32" s="120">
        <f t="shared" si="2"/>
        <v>1369</v>
      </c>
    </row>
    <row r="33" spans="1:22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77"/>
      <c r="N33" s="77"/>
      <c r="O33" s="77"/>
      <c r="P33" s="77" t="s">
        <v>16</v>
      </c>
      <c r="Q33" s="120">
        <f t="shared" si="1"/>
        <v>71846</v>
      </c>
      <c r="R33" s="120">
        <f t="shared" si="1"/>
        <v>60969</v>
      </c>
      <c r="S33" s="120">
        <f t="shared" si="1"/>
        <v>98480</v>
      </c>
      <c r="T33" s="120">
        <f t="shared" si="2"/>
        <v>86464</v>
      </c>
      <c r="U33" s="120">
        <f t="shared" si="2"/>
        <v>75360</v>
      </c>
      <c r="V33" s="120">
        <f t="shared" si="2"/>
        <v>64758</v>
      </c>
    </row>
    <row r="34" spans="1:22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77"/>
      <c r="N34" s="77"/>
      <c r="O34" s="77"/>
      <c r="P34" s="77" t="s">
        <v>66</v>
      </c>
      <c r="Q34" s="120">
        <f t="shared" si="1"/>
        <v>5463</v>
      </c>
      <c r="R34" s="120">
        <f t="shared" si="1"/>
        <v>8151</v>
      </c>
      <c r="S34" s="120">
        <f t="shared" si="1"/>
        <v>7256</v>
      </c>
      <c r="T34" s="120">
        <f t="shared" si="2"/>
        <v>3284</v>
      </c>
      <c r="U34" s="120">
        <f t="shared" si="2"/>
        <v>7394</v>
      </c>
      <c r="V34" s="120">
        <f t="shared" si="2"/>
        <v>9157</v>
      </c>
    </row>
    <row r="35" spans="1:22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77"/>
      <c r="N35" s="77"/>
      <c r="O35" s="77"/>
      <c r="P35" s="77" t="s">
        <v>67</v>
      </c>
      <c r="Q35" s="120">
        <f t="shared" si="1"/>
        <v>238969</v>
      </c>
      <c r="R35" s="120">
        <f t="shared" si="1"/>
        <v>181378</v>
      </c>
      <c r="S35" s="120">
        <f t="shared" si="1"/>
        <v>239593</v>
      </c>
      <c r="T35" s="120">
        <f t="shared" si="2"/>
        <v>316861</v>
      </c>
      <c r="U35" s="120">
        <f t="shared" si="2"/>
        <v>235280</v>
      </c>
      <c r="V35" s="120">
        <f t="shared" si="2"/>
        <v>161592</v>
      </c>
    </row>
    <row r="36" spans="1:22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77"/>
      <c r="N36" s="77"/>
      <c r="O36" s="77"/>
      <c r="P36" s="77"/>
      <c r="Q36" s="77"/>
      <c r="R36" s="77"/>
    </row>
    <row r="37" spans="1:22">
      <c r="M37" s="77"/>
      <c r="N37" s="77"/>
      <c r="O37" s="77"/>
      <c r="P37" s="77"/>
      <c r="Q37" s="77"/>
      <c r="R37" s="77"/>
    </row>
    <row r="38" spans="1:22">
      <c r="M38" s="77"/>
      <c r="N38" s="77"/>
      <c r="O38" s="77"/>
      <c r="P38" s="77"/>
      <c r="Q38" s="77"/>
      <c r="R38" s="77"/>
    </row>
    <row r="39" spans="1:22">
      <c r="M39" s="77"/>
      <c r="N39" s="77"/>
      <c r="O39" s="77"/>
      <c r="P39" s="77"/>
      <c r="Q39" s="77"/>
      <c r="R39" s="77"/>
    </row>
  </sheetData>
  <sheetProtection algorithmName="SHA-512" hashValue="SsN571MAHCBVDCAwuIQy0JZqE/CEdNYwc8oSdL7+RN74F8YGgN9LgQWyVxY1CxrNefmD98/USLrfgvqL8tDz2g==" saltValue="XLlrs3x/O41dYShEfqq/YQ==" spinCount="100000" sheet="1" objects="1" scenarios="1" formatCells="0" formatColumns="0" formatRows="0" insertColumns="0" insertRows="0" insertHyperlinks="0" deleteColumns="0" deleteRows="0" sort="0" autoFilter="0" pivotTables="0"/>
  <mergeCells count="10">
    <mergeCell ref="M5:M10"/>
    <mergeCell ref="M11:M16"/>
    <mergeCell ref="I6:I7"/>
    <mergeCell ref="H6:H7"/>
    <mergeCell ref="G6:G7"/>
    <mergeCell ref="B12:B15"/>
    <mergeCell ref="B8:B11"/>
    <mergeCell ref="D6:D7"/>
    <mergeCell ref="E6:E7"/>
    <mergeCell ref="F6:F7"/>
  </mergeCells>
  <phoneticPr fontId="39" type="noConversion"/>
  <hyperlinks>
    <hyperlink ref="B2" location="'Spis treści'!A1" tooltip="Powrót do spisu treści" display="Powrót do spisu treści" xr:uid="{00000000-0004-0000-0400-000000000000}"/>
  </hyperlinks>
  <pageMargins left="0.7" right="0.7" top="0.75" bottom="0.75" header="0.3" footer="0.3"/>
  <pageSetup paperSize="9" scale="53" orientation="portrait" r:id="rId1"/>
  <colBreaks count="1" manualBreakCount="1">
    <brk id="11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W40"/>
  <sheetViews>
    <sheetView showGridLines="0" zoomScale="90" zoomScaleNormal="90" workbookViewId="0">
      <selection activeCell="I12" sqref="I12"/>
    </sheetView>
  </sheetViews>
  <sheetFormatPr defaultRowHeight="15"/>
  <cols>
    <col min="1" max="1" width="9.140625" style="8"/>
    <col min="2" max="2" width="6.28515625" style="8" customWidth="1"/>
    <col min="3" max="3" width="13.42578125" style="8" bestFit="1" customWidth="1"/>
    <col min="4" max="5" width="14.140625" style="8" bestFit="1" customWidth="1"/>
    <col min="6" max="6" width="12.5703125" style="8" bestFit="1" customWidth="1"/>
    <col min="7" max="7" width="13.5703125" style="8" bestFit="1" customWidth="1"/>
    <col min="8" max="9" width="14.140625" style="8" bestFit="1" customWidth="1"/>
    <col min="10" max="10" width="12.28515625" style="8" bestFit="1" customWidth="1"/>
    <col min="11" max="11" width="13.42578125" style="8" bestFit="1" customWidth="1"/>
    <col min="12" max="12" width="12.28515625" style="8" bestFit="1" customWidth="1"/>
    <col min="13" max="13" width="6.28515625" style="8" customWidth="1"/>
    <col min="14" max="14" width="13.42578125" style="8" bestFit="1" customWidth="1"/>
    <col min="15" max="15" width="14.140625" style="8" bestFit="1" customWidth="1"/>
    <col min="16" max="16" width="13.5703125" style="8" bestFit="1" customWidth="1"/>
    <col min="17" max="21" width="14.140625" style="8" bestFit="1" customWidth="1"/>
    <col min="22" max="22" width="12.5703125" style="8" bestFit="1" customWidth="1"/>
    <col min="23" max="16384" width="9.140625" style="8"/>
  </cols>
  <sheetData>
    <row r="2" spans="2:23">
      <c r="B2" s="27" t="s">
        <v>5</v>
      </c>
      <c r="M2" s="9" t="s">
        <v>96</v>
      </c>
    </row>
    <row r="4" spans="2:23" ht="15.75" thickBot="1">
      <c r="B4" s="9" t="s">
        <v>95</v>
      </c>
      <c r="N4" s="1"/>
      <c r="O4" s="89" t="s">
        <v>68</v>
      </c>
      <c r="P4" s="107" t="s">
        <v>104</v>
      </c>
      <c r="Q4" s="109" t="s">
        <v>113</v>
      </c>
      <c r="R4" s="116" t="s">
        <v>135</v>
      </c>
      <c r="S4" s="117" t="s">
        <v>139</v>
      </c>
      <c r="T4" s="129" t="s">
        <v>166</v>
      </c>
    </row>
    <row r="5" spans="2:23" ht="15" customHeight="1">
      <c r="D5" s="9"/>
      <c r="M5" s="144" t="s">
        <v>24</v>
      </c>
      <c r="N5" s="10" t="s">
        <v>13</v>
      </c>
      <c r="O5" s="18">
        <v>1067957</v>
      </c>
      <c r="P5" s="18">
        <v>621284</v>
      </c>
      <c r="Q5" s="18">
        <v>781055</v>
      </c>
      <c r="R5" s="18">
        <v>762697</v>
      </c>
      <c r="S5" s="18">
        <v>1125363</v>
      </c>
      <c r="T5" s="18">
        <v>640130</v>
      </c>
    </row>
    <row r="6" spans="2:23">
      <c r="C6" s="1"/>
      <c r="D6" s="146" t="s">
        <v>9</v>
      </c>
      <c r="E6" s="148" t="s">
        <v>10</v>
      </c>
      <c r="F6" s="148" t="s">
        <v>11</v>
      </c>
      <c r="G6" s="142" t="s">
        <v>12</v>
      </c>
      <c r="H6" s="148" t="s">
        <v>25</v>
      </c>
      <c r="I6" s="148" t="s">
        <v>76</v>
      </c>
      <c r="M6" s="144"/>
      <c r="N6" s="10" t="s">
        <v>14</v>
      </c>
      <c r="O6" s="19">
        <v>41945</v>
      </c>
      <c r="P6" s="19">
        <v>56491</v>
      </c>
      <c r="Q6" s="19">
        <v>73173</v>
      </c>
      <c r="R6" s="19">
        <v>52430</v>
      </c>
      <c r="S6" s="19">
        <v>60487</v>
      </c>
      <c r="T6" s="19">
        <v>72132</v>
      </c>
    </row>
    <row r="7" spans="2:23" ht="15" customHeight="1" thickBot="1">
      <c r="C7" s="1"/>
      <c r="D7" s="147"/>
      <c r="E7" s="149"/>
      <c r="F7" s="149"/>
      <c r="G7" s="143"/>
      <c r="H7" s="149"/>
      <c r="I7" s="149"/>
      <c r="M7" s="144"/>
      <c r="N7" s="10" t="s">
        <v>15</v>
      </c>
      <c r="O7" s="19">
        <v>2182</v>
      </c>
      <c r="P7" s="19">
        <v>2391</v>
      </c>
      <c r="Q7" s="19">
        <v>2830</v>
      </c>
      <c r="R7" s="19">
        <v>2212</v>
      </c>
      <c r="S7" s="19">
        <v>3335</v>
      </c>
      <c r="T7" s="19">
        <v>2761</v>
      </c>
      <c r="U7" s="26"/>
      <c r="V7" s="26"/>
      <c r="W7" s="26"/>
    </row>
    <row r="8" spans="2:23">
      <c r="B8" s="139" t="s">
        <v>24</v>
      </c>
      <c r="C8" s="10" t="s">
        <v>13</v>
      </c>
      <c r="D8" s="102">
        <v>482512</v>
      </c>
      <c r="E8" s="79">
        <v>565322</v>
      </c>
      <c r="F8" s="78">
        <v>781733</v>
      </c>
      <c r="G8" s="79">
        <v>575281</v>
      </c>
      <c r="H8" s="78">
        <v>718475</v>
      </c>
      <c r="I8" s="79">
        <v>767224</v>
      </c>
      <c r="M8" s="144"/>
      <c r="N8" s="10" t="s">
        <v>16</v>
      </c>
      <c r="O8" s="19">
        <v>179431</v>
      </c>
      <c r="P8" s="19">
        <v>184128</v>
      </c>
      <c r="Q8" s="19">
        <v>257728</v>
      </c>
      <c r="R8" s="19">
        <v>216645</v>
      </c>
      <c r="S8" s="19">
        <v>190874</v>
      </c>
      <c r="T8" s="19">
        <v>189933</v>
      </c>
      <c r="U8" s="26"/>
      <c r="V8" s="26"/>
      <c r="W8" s="26"/>
    </row>
    <row r="9" spans="2:23">
      <c r="B9" s="140"/>
      <c r="C9" s="10" t="s">
        <v>14</v>
      </c>
      <c r="D9" s="103">
        <v>39779</v>
      </c>
      <c r="E9" s="81">
        <v>31974</v>
      </c>
      <c r="F9" s="80">
        <v>36541</v>
      </c>
      <c r="G9" s="81">
        <v>50483</v>
      </c>
      <c r="H9" s="80">
        <v>59297</v>
      </c>
      <c r="I9" s="81">
        <v>45941</v>
      </c>
      <c r="M9" s="144"/>
      <c r="N9" s="10" t="s">
        <v>66</v>
      </c>
      <c r="O9" s="61">
        <v>15224</v>
      </c>
      <c r="P9" s="61">
        <v>23885</v>
      </c>
      <c r="Q9" s="61">
        <v>20118</v>
      </c>
      <c r="R9" s="61">
        <v>9950</v>
      </c>
      <c r="S9" s="61">
        <v>21020</v>
      </c>
      <c r="T9" s="61">
        <v>26281</v>
      </c>
      <c r="U9" s="26"/>
      <c r="V9" s="26"/>
      <c r="W9" s="26"/>
    </row>
    <row r="10" spans="2:23">
      <c r="B10" s="140"/>
      <c r="C10" s="10" t="s">
        <v>15</v>
      </c>
      <c r="D10" s="103">
        <v>242322</v>
      </c>
      <c r="E10" s="81">
        <v>214418</v>
      </c>
      <c r="F10" s="80">
        <v>198657</v>
      </c>
      <c r="G10" s="81">
        <v>185493</v>
      </c>
      <c r="H10" s="80">
        <v>262371</v>
      </c>
      <c r="I10" s="81">
        <v>225020</v>
      </c>
      <c r="M10" s="144"/>
      <c r="N10" s="10" t="s">
        <v>67</v>
      </c>
      <c r="O10" s="61">
        <v>784604</v>
      </c>
      <c r="P10" s="61">
        <v>780685</v>
      </c>
      <c r="Q10" s="61">
        <v>848864</v>
      </c>
      <c r="R10" s="61">
        <v>1078228</v>
      </c>
      <c r="S10" s="61">
        <v>733949</v>
      </c>
      <c r="T10" s="61">
        <v>654256</v>
      </c>
      <c r="U10" s="26"/>
      <c r="V10" s="26"/>
      <c r="W10" s="26"/>
    </row>
    <row r="11" spans="2:23" ht="15" customHeight="1">
      <c r="B11" s="141"/>
      <c r="C11" s="10" t="s">
        <v>16</v>
      </c>
      <c r="D11" s="103">
        <v>834979</v>
      </c>
      <c r="E11" s="81">
        <v>1188184</v>
      </c>
      <c r="F11" s="80">
        <v>872636</v>
      </c>
      <c r="G11" s="81">
        <v>811827</v>
      </c>
      <c r="H11" s="80">
        <v>935965</v>
      </c>
      <c r="I11" s="81">
        <v>1321477</v>
      </c>
      <c r="M11" s="144" t="s">
        <v>23</v>
      </c>
      <c r="N11" s="10" t="s">
        <v>13</v>
      </c>
      <c r="O11" s="20">
        <v>31385</v>
      </c>
      <c r="P11" s="20">
        <v>23581</v>
      </c>
      <c r="Q11" s="20">
        <v>37587</v>
      </c>
      <c r="R11" s="20">
        <v>54672</v>
      </c>
      <c r="S11" s="20">
        <v>32091</v>
      </c>
      <c r="T11" s="20">
        <v>28331</v>
      </c>
      <c r="U11" s="26"/>
      <c r="V11" s="26"/>
      <c r="W11" s="26"/>
    </row>
    <row r="12" spans="2:23" ht="15" customHeight="1">
      <c r="B12" s="137" t="s">
        <v>23</v>
      </c>
      <c r="C12" s="10" t="s">
        <v>13</v>
      </c>
      <c r="D12" s="104">
        <v>9403</v>
      </c>
      <c r="E12" s="83">
        <v>23095</v>
      </c>
      <c r="F12" s="82">
        <v>20411</v>
      </c>
      <c r="G12" s="83">
        <v>17623</v>
      </c>
      <c r="H12" s="82">
        <v>25557</v>
      </c>
      <c r="I12" s="83">
        <v>49332</v>
      </c>
      <c r="M12" s="144"/>
      <c r="N12" s="10" t="s">
        <v>14</v>
      </c>
      <c r="O12" s="21">
        <v>2947</v>
      </c>
      <c r="P12" s="21">
        <v>3351</v>
      </c>
      <c r="Q12" s="21">
        <v>4056</v>
      </c>
      <c r="R12" s="21">
        <v>4125</v>
      </c>
      <c r="S12" s="21">
        <v>4334</v>
      </c>
      <c r="T12" s="21">
        <v>4389</v>
      </c>
      <c r="U12" s="26"/>
      <c r="V12" s="26"/>
      <c r="W12" s="26"/>
    </row>
    <row r="13" spans="2:23" ht="15" customHeight="1">
      <c r="B13" s="138"/>
      <c r="C13" s="10" t="s">
        <v>14</v>
      </c>
      <c r="D13" s="105">
        <v>1200</v>
      </c>
      <c r="E13" s="85">
        <v>1899</v>
      </c>
      <c r="F13" s="84">
        <v>2047</v>
      </c>
      <c r="G13" s="85">
        <v>1889</v>
      </c>
      <c r="H13" s="84">
        <v>2916</v>
      </c>
      <c r="I13" s="85">
        <v>3186</v>
      </c>
      <c r="M13" s="144"/>
      <c r="N13" s="10" t="s">
        <v>15</v>
      </c>
      <c r="O13" s="21">
        <v>25</v>
      </c>
      <c r="P13" s="21">
        <v>65</v>
      </c>
      <c r="Q13" s="21">
        <v>65</v>
      </c>
      <c r="R13" s="21">
        <v>89</v>
      </c>
      <c r="S13" s="21">
        <v>90</v>
      </c>
      <c r="T13" s="21">
        <v>172</v>
      </c>
    </row>
    <row r="14" spans="2:23">
      <c r="B14" s="138"/>
      <c r="C14" s="10" t="s">
        <v>15</v>
      </c>
      <c r="D14" s="105">
        <v>5134</v>
      </c>
      <c r="E14" s="85">
        <v>12917</v>
      </c>
      <c r="F14" s="84">
        <v>9505</v>
      </c>
      <c r="G14" s="85">
        <v>4018</v>
      </c>
      <c r="H14" s="84">
        <v>8597</v>
      </c>
      <c r="I14" s="85">
        <v>18006</v>
      </c>
      <c r="M14" s="144"/>
      <c r="N14" s="10" t="s">
        <v>16</v>
      </c>
      <c r="O14" s="21">
        <v>12109</v>
      </c>
      <c r="P14" s="21">
        <v>5140</v>
      </c>
      <c r="Q14" s="21">
        <v>13038</v>
      </c>
      <c r="R14" s="21">
        <v>20335</v>
      </c>
      <c r="S14" s="21">
        <v>16190</v>
      </c>
      <c r="T14" s="21">
        <v>5210</v>
      </c>
    </row>
    <row r="15" spans="2:23" ht="15.75" thickBot="1">
      <c r="B15" s="145"/>
      <c r="C15" s="10" t="s">
        <v>16</v>
      </c>
      <c r="D15" s="106">
        <v>11710</v>
      </c>
      <c r="E15" s="87">
        <v>23801</v>
      </c>
      <c r="F15" s="86">
        <v>24520</v>
      </c>
      <c r="G15" s="87">
        <v>10021</v>
      </c>
      <c r="H15" s="86">
        <v>13107</v>
      </c>
      <c r="I15" s="87">
        <v>41959</v>
      </c>
      <c r="M15" s="144"/>
      <c r="N15" s="10" t="s">
        <v>66</v>
      </c>
      <c r="O15" s="21">
        <v>184</v>
      </c>
      <c r="P15" s="21">
        <v>601</v>
      </c>
      <c r="Q15" s="21">
        <v>481</v>
      </c>
      <c r="R15" s="21">
        <v>207</v>
      </c>
      <c r="S15" s="21">
        <v>410</v>
      </c>
      <c r="T15" s="21">
        <v>760</v>
      </c>
    </row>
    <row r="16" spans="2:23" ht="15.75" thickBot="1">
      <c r="M16" s="144"/>
      <c r="N16" s="10" t="s">
        <v>67</v>
      </c>
      <c r="O16" s="22">
        <v>13899</v>
      </c>
      <c r="P16" s="22">
        <v>10338</v>
      </c>
      <c r="Q16" s="22">
        <v>11310</v>
      </c>
      <c r="R16" s="22">
        <v>19764</v>
      </c>
      <c r="S16" s="22">
        <v>13694</v>
      </c>
      <c r="T16" s="22">
        <v>8395</v>
      </c>
    </row>
    <row r="18" spans="1:23">
      <c r="B18" s="9" t="s">
        <v>98</v>
      </c>
      <c r="M18" s="9" t="s">
        <v>99</v>
      </c>
    </row>
    <row r="19" spans="1:23">
      <c r="L19" s="77"/>
    </row>
    <row r="20" spans="1:23">
      <c r="L20" s="77"/>
    </row>
    <row r="21" spans="1:23">
      <c r="L21" s="77"/>
      <c r="M21" s="88"/>
    </row>
    <row r="22" spans="1:23">
      <c r="L22" s="77"/>
      <c r="M22" s="77"/>
    </row>
    <row r="23" spans="1:23">
      <c r="L23" s="77"/>
    </row>
    <row r="24" spans="1:23">
      <c r="L24" s="77"/>
    </row>
    <row r="25" spans="1:23">
      <c r="L25" s="77"/>
    </row>
    <row r="26" spans="1:23">
      <c r="L26" s="77"/>
    </row>
    <row r="27" spans="1:23">
      <c r="L27" s="77"/>
      <c r="N27" s="77"/>
      <c r="O27" s="77"/>
      <c r="P27" s="77"/>
      <c r="Q27" s="77"/>
      <c r="R27" s="77"/>
      <c r="S27" s="77"/>
    </row>
    <row r="28" spans="1:23">
      <c r="A28" s="77"/>
      <c r="B28" s="77"/>
      <c r="C28" s="77" t="s">
        <v>9</v>
      </c>
      <c r="D28" s="77" t="s">
        <v>10</v>
      </c>
      <c r="E28" s="77" t="s">
        <v>11</v>
      </c>
      <c r="F28" s="77" t="s">
        <v>12</v>
      </c>
      <c r="G28" s="77" t="s">
        <v>25</v>
      </c>
      <c r="H28" s="77" t="s">
        <v>76</v>
      </c>
      <c r="L28" s="77"/>
      <c r="N28" s="77"/>
      <c r="O28" s="77"/>
      <c r="P28" s="77"/>
      <c r="Q28" s="77"/>
      <c r="R28" s="77"/>
      <c r="S28" s="77"/>
    </row>
    <row r="29" spans="1:23">
      <c r="A29" s="77"/>
      <c r="B29" s="77" t="s">
        <v>13</v>
      </c>
      <c r="C29" s="119">
        <f t="shared" ref="C29:H32" si="0">D8</f>
        <v>482512</v>
      </c>
      <c r="D29" s="119">
        <f t="shared" si="0"/>
        <v>565322</v>
      </c>
      <c r="E29" s="119">
        <f t="shared" si="0"/>
        <v>781733</v>
      </c>
      <c r="F29" s="119">
        <f t="shared" si="0"/>
        <v>575281</v>
      </c>
      <c r="G29" s="119">
        <f t="shared" si="0"/>
        <v>718475</v>
      </c>
      <c r="H29" s="119">
        <f t="shared" si="0"/>
        <v>767224</v>
      </c>
      <c r="M29" s="77"/>
      <c r="N29" s="77"/>
      <c r="O29" s="77"/>
      <c r="P29" s="77"/>
      <c r="Q29" s="77" t="s">
        <v>68</v>
      </c>
      <c r="R29" s="77" t="s">
        <v>104</v>
      </c>
      <c r="S29" s="77" t="s">
        <v>113</v>
      </c>
      <c r="T29" s="121" t="s">
        <v>135</v>
      </c>
      <c r="U29" s="121" t="s">
        <v>139</v>
      </c>
      <c r="V29" s="121" t="s">
        <v>166</v>
      </c>
      <c r="W29" s="23"/>
    </row>
    <row r="30" spans="1:23">
      <c r="A30" s="77"/>
      <c r="B30" s="77" t="s">
        <v>14</v>
      </c>
      <c r="C30" s="119">
        <f t="shared" si="0"/>
        <v>39779</v>
      </c>
      <c r="D30" s="119">
        <f t="shared" si="0"/>
        <v>31974</v>
      </c>
      <c r="E30" s="119">
        <f t="shared" si="0"/>
        <v>36541</v>
      </c>
      <c r="F30" s="119">
        <f t="shared" si="0"/>
        <v>50483</v>
      </c>
      <c r="G30" s="119">
        <f t="shared" si="0"/>
        <v>59297</v>
      </c>
      <c r="H30" s="119">
        <f t="shared" si="0"/>
        <v>45941</v>
      </c>
      <c r="M30" s="77"/>
      <c r="N30" s="77" t="s">
        <v>17</v>
      </c>
      <c r="O30" s="77"/>
      <c r="P30" s="77" t="s">
        <v>13</v>
      </c>
      <c r="Q30" s="121">
        <f t="shared" ref="Q30:V35" si="1">O5</f>
        <v>1067957</v>
      </c>
      <c r="R30" s="121">
        <f t="shared" si="1"/>
        <v>621284</v>
      </c>
      <c r="S30" s="121">
        <f t="shared" si="1"/>
        <v>781055</v>
      </c>
      <c r="T30" s="121">
        <f t="shared" si="1"/>
        <v>762697</v>
      </c>
      <c r="U30" s="121">
        <f t="shared" si="1"/>
        <v>1125363</v>
      </c>
      <c r="V30" s="121">
        <f t="shared" si="1"/>
        <v>640130</v>
      </c>
    </row>
    <row r="31" spans="1:23">
      <c r="A31" s="77"/>
      <c r="B31" s="77" t="s">
        <v>15</v>
      </c>
      <c r="C31" s="119">
        <f t="shared" si="0"/>
        <v>242322</v>
      </c>
      <c r="D31" s="119">
        <f t="shared" si="0"/>
        <v>214418</v>
      </c>
      <c r="E31" s="119">
        <f t="shared" si="0"/>
        <v>198657</v>
      </c>
      <c r="F31" s="119">
        <f t="shared" si="0"/>
        <v>185493</v>
      </c>
      <c r="G31" s="119">
        <f t="shared" si="0"/>
        <v>262371</v>
      </c>
      <c r="H31" s="119">
        <f t="shared" si="0"/>
        <v>225020</v>
      </c>
      <c r="M31" s="88"/>
      <c r="N31" s="77"/>
      <c r="O31" s="77"/>
      <c r="P31" s="77" t="s">
        <v>14</v>
      </c>
      <c r="Q31" s="121">
        <f t="shared" si="1"/>
        <v>41945</v>
      </c>
      <c r="R31" s="121">
        <f t="shared" si="1"/>
        <v>56491</v>
      </c>
      <c r="S31" s="121">
        <f t="shared" si="1"/>
        <v>73173</v>
      </c>
      <c r="T31" s="121">
        <f t="shared" si="1"/>
        <v>52430</v>
      </c>
      <c r="U31" s="121">
        <f t="shared" si="1"/>
        <v>60487</v>
      </c>
      <c r="V31" s="121">
        <f t="shared" si="1"/>
        <v>72132</v>
      </c>
    </row>
    <row r="32" spans="1:23">
      <c r="A32" s="77"/>
      <c r="B32" s="77" t="s">
        <v>16</v>
      </c>
      <c r="C32" s="119">
        <f t="shared" si="0"/>
        <v>834979</v>
      </c>
      <c r="D32" s="119">
        <f t="shared" si="0"/>
        <v>1188184</v>
      </c>
      <c r="E32" s="119">
        <f t="shared" si="0"/>
        <v>872636</v>
      </c>
      <c r="F32" s="119">
        <f t="shared" si="0"/>
        <v>811827</v>
      </c>
      <c r="G32" s="119">
        <f t="shared" si="0"/>
        <v>935965</v>
      </c>
      <c r="H32" s="119">
        <f t="shared" si="0"/>
        <v>1321477</v>
      </c>
      <c r="M32" s="88"/>
      <c r="N32" s="77"/>
      <c r="O32" s="77"/>
      <c r="P32" s="77" t="s">
        <v>15</v>
      </c>
      <c r="Q32" s="121">
        <f t="shared" si="1"/>
        <v>2182</v>
      </c>
      <c r="R32" s="121">
        <f t="shared" si="1"/>
        <v>2391</v>
      </c>
      <c r="S32" s="121">
        <f t="shared" si="1"/>
        <v>2830</v>
      </c>
      <c r="T32" s="121">
        <f t="shared" si="1"/>
        <v>2212</v>
      </c>
      <c r="U32" s="121">
        <f t="shared" si="1"/>
        <v>3335</v>
      </c>
      <c r="V32" s="121">
        <f t="shared" si="1"/>
        <v>2761</v>
      </c>
    </row>
    <row r="33" spans="1:22">
      <c r="A33" s="77"/>
      <c r="B33" s="77"/>
      <c r="C33" s="77"/>
      <c r="D33" s="77"/>
      <c r="E33" s="77"/>
      <c r="F33" s="77"/>
      <c r="G33" s="77"/>
      <c r="H33" s="77"/>
      <c r="N33" s="77"/>
      <c r="O33" s="77"/>
      <c r="P33" s="77" t="s">
        <v>16</v>
      </c>
      <c r="Q33" s="121">
        <f t="shared" si="1"/>
        <v>179431</v>
      </c>
      <c r="R33" s="121">
        <f t="shared" si="1"/>
        <v>184128</v>
      </c>
      <c r="S33" s="121">
        <f t="shared" si="1"/>
        <v>257728</v>
      </c>
      <c r="T33" s="121">
        <f t="shared" si="1"/>
        <v>216645</v>
      </c>
      <c r="U33" s="121">
        <f t="shared" si="1"/>
        <v>190874</v>
      </c>
      <c r="V33" s="121">
        <f t="shared" si="1"/>
        <v>189933</v>
      </c>
    </row>
    <row r="34" spans="1:22">
      <c r="N34" s="77"/>
      <c r="O34" s="77"/>
      <c r="P34" s="77" t="s">
        <v>66</v>
      </c>
      <c r="Q34" s="121">
        <f t="shared" si="1"/>
        <v>15224</v>
      </c>
      <c r="R34" s="121">
        <f t="shared" si="1"/>
        <v>23885</v>
      </c>
      <c r="S34" s="121">
        <f t="shared" si="1"/>
        <v>20118</v>
      </c>
      <c r="T34" s="121">
        <f t="shared" si="1"/>
        <v>9950</v>
      </c>
      <c r="U34" s="121">
        <f t="shared" si="1"/>
        <v>21020</v>
      </c>
      <c r="V34" s="121">
        <f t="shared" si="1"/>
        <v>26281</v>
      </c>
    </row>
    <row r="35" spans="1:22">
      <c r="N35" s="77"/>
      <c r="O35" s="77"/>
      <c r="P35" s="77" t="s">
        <v>67</v>
      </c>
      <c r="Q35" s="121">
        <f t="shared" si="1"/>
        <v>784604</v>
      </c>
      <c r="R35" s="121">
        <f t="shared" si="1"/>
        <v>780685</v>
      </c>
      <c r="S35" s="121">
        <f t="shared" si="1"/>
        <v>848864</v>
      </c>
      <c r="T35" s="121">
        <f t="shared" si="1"/>
        <v>1078228</v>
      </c>
      <c r="U35" s="121">
        <f t="shared" si="1"/>
        <v>733949</v>
      </c>
      <c r="V35" s="121">
        <f t="shared" si="1"/>
        <v>654256</v>
      </c>
    </row>
    <row r="36" spans="1:22">
      <c r="N36" s="77"/>
      <c r="O36" s="77"/>
      <c r="P36" s="77"/>
      <c r="Q36" s="77"/>
      <c r="R36" s="77"/>
    </row>
    <row r="37" spans="1:22">
      <c r="N37" s="77"/>
      <c r="O37" s="77"/>
      <c r="P37" s="77"/>
      <c r="Q37" s="77"/>
      <c r="R37" s="77"/>
      <c r="S37" s="77"/>
    </row>
    <row r="38" spans="1:22">
      <c r="N38" s="77"/>
      <c r="O38" s="77"/>
      <c r="P38" s="77"/>
      <c r="Q38" s="77"/>
      <c r="R38" s="77"/>
      <c r="S38" s="77"/>
    </row>
    <row r="39" spans="1:22">
      <c r="N39" s="77"/>
      <c r="O39" s="77"/>
      <c r="P39" s="77"/>
      <c r="Q39" s="77"/>
      <c r="R39" s="77"/>
      <c r="S39" s="77"/>
    </row>
    <row r="40" spans="1:22">
      <c r="N40" s="77"/>
      <c r="O40" s="77"/>
      <c r="P40" s="77"/>
      <c r="Q40" s="77"/>
      <c r="R40" s="77"/>
      <c r="S40" s="77"/>
    </row>
  </sheetData>
  <sheetProtection algorithmName="SHA-512" hashValue="7pgkyx5eyCiKG5a2XFZiz0HX9hGpi1UA36K66jmjz5/6VJ/MIqTNTtkwK5uWhShqWLt3Zl5S4Y6GEN2CR1gB8Q==" saltValue="CcrkKwPU3d+51IOAopDNiw==" spinCount="100000" sheet="1" objects="1" scenarios="1" formatCells="0" formatColumns="0" formatRows="0" insertColumns="0" insertRows="0" insertHyperlinks="0" deleteColumns="0" deleteRows="0" sort="0" autoFilter="0" pivotTables="0"/>
  <mergeCells count="10">
    <mergeCell ref="M5:M10"/>
    <mergeCell ref="M11:M16"/>
    <mergeCell ref="B8:B11"/>
    <mergeCell ref="B12:B15"/>
    <mergeCell ref="D6:D7"/>
    <mergeCell ref="E6:E7"/>
    <mergeCell ref="F6:F7"/>
    <mergeCell ref="G6:G7"/>
    <mergeCell ref="H6:H7"/>
    <mergeCell ref="I6:I7"/>
  </mergeCells>
  <phoneticPr fontId="39" type="noConversion"/>
  <hyperlinks>
    <hyperlink ref="B2" location="'Spis treści'!A1" tooltip="Powrót do spisu treści" display="Powrót do spisu treści" xr:uid="{00000000-0004-0000-0500-000000000000}"/>
  </hyperlinks>
  <pageMargins left="0.7" right="0.7" top="0.75" bottom="0.75" header="0.3" footer="0.3"/>
  <pageSetup paperSize="9" scale="54" orientation="portrait" r:id="rId1"/>
  <colBreaks count="1" manualBreakCount="1">
    <brk id="11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V36"/>
  <sheetViews>
    <sheetView showGridLines="0" zoomScale="90" zoomScaleNormal="90" workbookViewId="0">
      <selection activeCell="I11" sqref="I11"/>
    </sheetView>
  </sheetViews>
  <sheetFormatPr defaultRowHeight="15"/>
  <cols>
    <col min="1" max="1" width="9.140625" style="8"/>
    <col min="2" max="2" width="6.28515625" style="8" customWidth="1"/>
    <col min="3" max="3" width="13.28515625" style="8" bestFit="1" customWidth="1"/>
    <col min="4" max="6" width="12.28515625" style="8" bestFit="1" customWidth="1"/>
    <col min="7" max="7" width="13.42578125" style="8" bestFit="1" customWidth="1"/>
    <col min="8" max="8" width="12.28515625" style="8" bestFit="1" customWidth="1"/>
    <col min="9" max="9" width="13.42578125" style="8" bestFit="1" customWidth="1"/>
    <col min="10" max="10" width="12.28515625" style="8" bestFit="1" customWidth="1"/>
    <col min="11" max="11" width="13.42578125" style="8" bestFit="1" customWidth="1"/>
    <col min="12" max="12" width="12.28515625" style="8" bestFit="1" customWidth="1"/>
    <col min="13" max="13" width="6.28515625" style="8" customWidth="1"/>
    <col min="14" max="17" width="13.42578125" style="8" bestFit="1" customWidth="1"/>
    <col min="18" max="18" width="12.28515625" style="8" bestFit="1" customWidth="1"/>
    <col min="19" max="19" width="13.42578125" style="8" bestFit="1" customWidth="1"/>
    <col min="20" max="20" width="12.28515625" style="8" bestFit="1" customWidth="1"/>
    <col min="21" max="21" width="13.42578125" style="8" bestFit="1" customWidth="1"/>
    <col min="22" max="16384" width="9.140625" style="8"/>
  </cols>
  <sheetData>
    <row r="2" spans="2:20">
      <c r="B2" s="27" t="s">
        <v>5</v>
      </c>
      <c r="M2" s="27"/>
    </row>
    <row r="4" spans="2:20">
      <c r="B4" s="9" t="s">
        <v>100</v>
      </c>
      <c r="M4" s="9" t="s">
        <v>102</v>
      </c>
    </row>
    <row r="5" spans="2:20">
      <c r="D5" s="9"/>
      <c r="O5" s="9"/>
    </row>
    <row r="6" spans="2:20" ht="15.75" thickBot="1">
      <c r="C6" s="1"/>
      <c r="D6" s="59" t="s">
        <v>68</v>
      </c>
      <c r="E6" s="107" t="s">
        <v>104</v>
      </c>
      <c r="F6" s="109" t="s">
        <v>113</v>
      </c>
      <c r="G6" s="116" t="s">
        <v>135</v>
      </c>
      <c r="H6" s="117" t="s">
        <v>139</v>
      </c>
      <c r="I6" s="129" t="s">
        <v>166</v>
      </c>
      <c r="N6" s="1"/>
      <c r="O6" s="60" t="s">
        <v>68</v>
      </c>
      <c r="P6" s="107" t="s">
        <v>104</v>
      </c>
      <c r="Q6" s="109" t="s">
        <v>113</v>
      </c>
      <c r="R6" s="116" t="s">
        <v>135</v>
      </c>
      <c r="S6" s="117" t="s">
        <v>139</v>
      </c>
      <c r="T6" s="129" t="s">
        <v>166</v>
      </c>
    </row>
    <row r="7" spans="2:20" ht="15" customHeight="1">
      <c r="B7" s="137" t="s">
        <v>24</v>
      </c>
      <c r="C7" s="10" t="s">
        <v>13</v>
      </c>
      <c r="D7" s="18">
        <v>258</v>
      </c>
      <c r="E7" s="18">
        <v>360</v>
      </c>
      <c r="F7" s="18">
        <v>513</v>
      </c>
      <c r="G7" s="18">
        <v>891</v>
      </c>
      <c r="H7" s="18">
        <v>1119</v>
      </c>
      <c r="I7" s="18">
        <v>892</v>
      </c>
      <c r="J7" s="26"/>
      <c r="K7" s="26"/>
      <c r="M7" s="137" t="s">
        <v>24</v>
      </c>
      <c r="N7" s="10" t="s">
        <v>13</v>
      </c>
      <c r="O7" s="18">
        <v>466</v>
      </c>
      <c r="P7" s="18">
        <v>686</v>
      </c>
      <c r="Q7" s="18">
        <v>931</v>
      </c>
      <c r="R7" s="18">
        <v>1649</v>
      </c>
      <c r="S7" s="18">
        <v>2026</v>
      </c>
      <c r="T7" s="18">
        <v>1618</v>
      </c>
    </row>
    <row r="8" spans="2:20">
      <c r="B8" s="138"/>
      <c r="C8" s="10" t="s">
        <v>14</v>
      </c>
      <c r="D8" s="19">
        <v>3</v>
      </c>
      <c r="E8" s="19">
        <v>1</v>
      </c>
      <c r="F8" s="19">
        <v>1</v>
      </c>
      <c r="G8" s="19">
        <v>4</v>
      </c>
      <c r="H8" s="19">
        <v>7</v>
      </c>
      <c r="I8" s="19">
        <v>23</v>
      </c>
      <c r="J8" s="26"/>
      <c r="K8" s="26"/>
      <c r="M8" s="138"/>
      <c r="N8" s="10" t="s">
        <v>14</v>
      </c>
      <c r="O8" s="19">
        <v>3</v>
      </c>
      <c r="P8" s="19">
        <v>6</v>
      </c>
      <c r="Q8" s="19">
        <v>2</v>
      </c>
      <c r="R8" s="19">
        <v>5</v>
      </c>
      <c r="S8" s="19">
        <v>14</v>
      </c>
      <c r="T8" s="19">
        <v>33</v>
      </c>
    </row>
    <row r="9" spans="2:20">
      <c r="B9" s="138"/>
      <c r="C9" s="10" t="s">
        <v>15</v>
      </c>
      <c r="D9" s="19">
        <v>866</v>
      </c>
      <c r="E9" s="19">
        <v>1333</v>
      </c>
      <c r="F9" s="19">
        <v>1557</v>
      </c>
      <c r="G9" s="19">
        <v>2626</v>
      </c>
      <c r="H9" s="19">
        <v>2684</v>
      </c>
      <c r="I9" s="19">
        <v>2096</v>
      </c>
      <c r="J9" s="26"/>
      <c r="K9" s="26"/>
      <c r="M9" s="138"/>
      <c r="N9" s="10" t="s">
        <v>15</v>
      </c>
      <c r="O9" s="19">
        <v>1678</v>
      </c>
      <c r="P9" s="19">
        <v>2294</v>
      </c>
      <c r="Q9" s="19">
        <v>3125</v>
      </c>
      <c r="R9" s="19">
        <v>5094</v>
      </c>
      <c r="S9" s="19">
        <v>5027</v>
      </c>
      <c r="T9" s="19">
        <v>3912</v>
      </c>
    </row>
    <row r="10" spans="2:20">
      <c r="B10" s="138"/>
      <c r="C10" s="10" t="s">
        <v>16</v>
      </c>
      <c r="D10" s="19">
        <v>14</v>
      </c>
      <c r="E10" s="19">
        <v>155</v>
      </c>
      <c r="F10" s="19">
        <v>4</v>
      </c>
      <c r="G10" s="19">
        <v>157</v>
      </c>
      <c r="H10" s="19">
        <v>151</v>
      </c>
      <c r="I10" s="19">
        <v>71</v>
      </c>
      <c r="J10" s="26"/>
      <c r="K10" s="26"/>
      <c r="M10" s="138"/>
      <c r="N10" s="10" t="s">
        <v>16</v>
      </c>
      <c r="O10" s="19">
        <v>67</v>
      </c>
      <c r="P10" s="19">
        <v>273</v>
      </c>
      <c r="Q10" s="19">
        <v>92</v>
      </c>
      <c r="R10" s="19">
        <v>287</v>
      </c>
      <c r="S10" s="19">
        <v>485</v>
      </c>
      <c r="T10" s="19">
        <v>172</v>
      </c>
    </row>
    <row r="11" spans="2:20">
      <c r="B11" s="138"/>
      <c r="C11" s="10" t="s">
        <v>66</v>
      </c>
      <c r="D11" s="61">
        <v>492</v>
      </c>
      <c r="E11" s="61">
        <v>575</v>
      </c>
      <c r="F11" s="61">
        <v>729</v>
      </c>
      <c r="G11" s="61">
        <v>1347</v>
      </c>
      <c r="H11" s="61">
        <v>1271</v>
      </c>
      <c r="I11" s="61">
        <v>903</v>
      </c>
      <c r="J11" s="91"/>
      <c r="K11" s="26"/>
      <c r="M11" s="138"/>
      <c r="N11" s="10" t="s">
        <v>66</v>
      </c>
      <c r="O11" s="61">
        <v>1517</v>
      </c>
      <c r="P11" s="61">
        <v>1747</v>
      </c>
      <c r="Q11" s="61">
        <v>1845</v>
      </c>
      <c r="R11" s="61">
        <v>5565</v>
      </c>
      <c r="S11" s="61">
        <v>2552</v>
      </c>
      <c r="T11" s="61">
        <v>3380</v>
      </c>
    </row>
    <row r="12" spans="2:20" ht="15" customHeight="1">
      <c r="B12" s="137" t="s">
        <v>23</v>
      </c>
      <c r="C12" s="10" t="s">
        <v>13</v>
      </c>
      <c r="D12" s="20">
        <v>0</v>
      </c>
      <c r="E12" s="20">
        <v>0</v>
      </c>
      <c r="F12" s="20" t="s">
        <v>51</v>
      </c>
      <c r="G12" s="20">
        <v>13</v>
      </c>
      <c r="H12" s="20">
        <v>24</v>
      </c>
      <c r="I12" s="20">
        <v>23</v>
      </c>
      <c r="M12" s="137" t="s">
        <v>23</v>
      </c>
      <c r="N12" s="10" t="s">
        <v>13</v>
      </c>
      <c r="O12" s="20">
        <v>0</v>
      </c>
      <c r="P12" s="20" t="s">
        <v>51</v>
      </c>
      <c r="Q12" s="20" t="s">
        <v>51</v>
      </c>
      <c r="R12" s="20">
        <v>26</v>
      </c>
      <c r="S12" s="20">
        <v>52</v>
      </c>
      <c r="T12" s="20">
        <v>46</v>
      </c>
    </row>
    <row r="13" spans="2:20">
      <c r="B13" s="138"/>
      <c r="C13" s="10" t="s">
        <v>14</v>
      </c>
      <c r="D13" s="21">
        <v>0</v>
      </c>
      <c r="E13" s="21">
        <v>0</v>
      </c>
      <c r="F13" s="20" t="s">
        <v>51</v>
      </c>
      <c r="G13" s="20">
        <v>0</v>
      </c>
      <c r="H13" s="20">
        <v>0</v>
      </c>
      <c r="I13" s="20">
        <v>0</v>
      </c>
      <c r="M13" s="138"/>
      <c r="N13" s="10" t="s">
        <v>14</v>
      </c>
      <c r="O13" s="21">
        <v>0</v>
      </c>
      <c r="P13" s="21" t="s">
        <v>51</v>
      </c>
      <c r="Q13" s="20" t="s">
        <v>51</v>
      </c>
      <c r="R13" s="20">
        <v>0</v>
      </c>
      <c r="S13" s="20">
        <v>0</v>
      </c>
      <c r="T13" s="20">
        <v>0</v>
      </c>
    </row>
    <row r="14" spans="2:20">
      <c r="B14" s="138"/>
      <c r="C14" s="10" t="s">
        <v>15</v>
      </c>
      <c r="D14" s="21">
        <v>11</v>
      </c>
      <c r="E14" s="21">
        <v>39</v>
      </c>
      <c r="F14" s="20" t="s">
        <v>51</v>
      </c>
      <c r="G14" s="20">
        <v>43</v>
      </c>
      <c r="H14" s="20">
        <v>33</v>
      </c>
      <c r="I14" s="20">
        <v>37</v>
      </c>
      <c r="M14" s="138"/>
      <c r="N14" s="10" t="s">
        <v>15</v>
      </c>
      <c r="O14" s="21">
        <v>11</v>
      </c>
      <c r="P14" s="21">
        <v>39</v>
      </c>
      <c r="Q14" s="20" t="s">
        <v>51</v>
      </c>
      <c r="R14" s="20">
        <v>83</v>
      </c>
      <c r="S14" s="20">
        <v>68</v>
      </c>
      <c r="T14" s="20">
        <v>76</v>
      </c>
    </row>
    <row r="15" spans="2:20">
      <c r="B15" s="138"/>
      <c r="C15" s="10" t="s">
        <v>16</v>
      </c>
      <c r="D15" s="21">
        <v>0</v>
      </c>
      <c r="E15" s="21">
        <v>0</v>
      </c>
      <c r="F15" s="20" t="s">
        <v>51</v>
      </c>
      <c r="G15" s="20">
        <v>1</v>
      </c>
      <c r="H15" s="20">
        <v>0</v>
      </c>
      <c r="I15" s="20">
        <v>0</v>
      </c>
      <c r="M15" s="138"/>
      <c r="N15" s="10" t="s">
        <v>16</v>
      </c>
      <c r="O15" s="21">
        <v>0</v>
      </c>
      <c r="P15" s="21" t="s">
        <v>51</v>
      </c>
      <c r="Q15" s="20" t="s">
        <v>51</v>
      </c>
      <c r="R15" s="20">
        <v>3</v>
      </c>
      <c r="S15" s="20">
        <v>0</v>
      </c>
      <c r="T15" s="20">
        <v>0</v>
      </c>
    </row>
    <row r="16" spans="2:20" ht="15.75" thickBot="1">
      <c r="B16" s="138"/>
      <c r="C16" s="10" t="s">
        <v>66</v>
      </c>
      <c r="D16" s="22">
        <v>0</v>
      </c>
      <c r="E16" s="22">
        <v>78</v>
      </c>
      <c r="F16" s="22">
        <v>2</v>
      </c>
      <c r="G16" s="22">
        <v>33</v>
      </c>
      <c r="H16" s="22">
        <v>24</v>
      </c>
      <c r="I16" s="22">
        <v>18</v>
      </c>
      <c r="M16" s="138"/>
      <c r="N16" s="10" t="s">
        <v>66</v>
      </c>
      <c r="O16" s="22">
        <v>0</v>
      </c>
      <c r="P16" s="22">
        <v>108</v>
      </c>
      <c r="Q16" s="22">
        <v>2</v>
      </c>
      <c r="R16" s="22">
        <v>384</v>
      </c>
      <c r="S16" s="22">
        <v>38</v>
      </c>
      <c r="T16" s="22">
        <v>26</v>
      </c>
    </row>
    <row r="18" spans="2:22">
      <c r="B18" s="9" t="s">
        <v>101</v>
      </c>
      <c r="M18" s="9" t="s">
        <v>103</v>
      </c>
    </row>
    <row r="19" spans="2:22">
      <c r="B19" s="9"/>
      <c r="M19" s="9"/>
    </row>
    <row r="26" spans="2:22">
      <c r="D26" s="77"/>
      <c r="E26" s="77"/>
      <c r="F26" s="77"/>
      <c r="G26" s="77"/>
      <c r="H26" s="77"/>
      <c r="O26" s="77"/>
      <c r="P26" s="77"/>
      <c r="Q26" s="77"/>
      <c r="R26" s="77"/>
      <c r="S26" s="77"/>
    </row>
    <row r="27" spans="2:22">
      <c r="D27" s="77"/>
      <c r="E27" s="77"/>
      <c r="F27" s="77" t="s">
        <v>68</v>
      </c>
      <c r="G27" s="77" t="s">
        <v>104</v>
      </c>
      <c r="H27" s="77" t="s">
        <v>113</v>
      </c>
      <c r="I27" s="77" t="s">
        <v>135</v>
      </c>
      <c r="J27" s="77" t="s">
        <v>139</v>
      </c>
      <c r="K27" s="77" t="s">
        <v>166</v>
      </c>
      <c r="O27" s="77"/>
      <c r="P27" s="77"/>
      <c r="Q27" s="77" t="s">
        <v>68</v>
      </c>
      <c r="R27" s="77" t="s">
        <v>104</v>
      </c>
      <c r="S27" s="77" t="s">
        <v>113</v>
      </c>
      <c r="T27" s="77" t="s">
        <v>135</v>
      </c>
      <c r="U27" s="77" t="s">
        <v>139</v>
      </c>
      <c r="V27" s="77" t="s">
        <v>166</v>
      </c>
    </row>
    <row r="28" spans="2:22">
      <c r="C28" s="8" t="s">
        <v>17</v>
      </c>
      <c r="D28" s="77"/>
      <c r="E28" s="77" t="s">
        <v>13</v>
      </c>
      <c r="F28" s="120">
        <f t="shared" ref="F28:K32" si="0">D7</f>
        <v>258</v>
      </c>
      <c r="G28" s="120">
        <f t="shared" si="0"/>
        <v>360</v>
      </c>
      <c r="H28" s="120">
        <f t="shared" si="0"/>
        <v>513</v>
      </c>
      <c r="I28" s="120">
        <f t="shared" si="0"/>
        <v>891</v>
      </c>
      <c r="J28" s="120">
        <f t="shared" si="0"/>
        <v>1119</v>
      </c>
      <c r="K28" s="120">
        <f t="shared" si="0"/>
        <v>892</v>
      </c>
      <c r="N28" s="127" t="s">
        <v>140</v>
      </c>
      <c r="O28" s="77"/>
      <c r="P28" s="77" t="s">
        <v>13</v>
      </c>
      <c r="Q28" s="120">
        <f t="shared" ref="Q28:V32" si="1">O7</f>
        <v>466</v>
      </c>
      <c r="R28" s="120">
        <f t="shared" si="1"/>
        <v>686</v>
      </c>
      <c r="S28" s="120">
        <f t="shared" si="1"/>
        <v>931</v>
      </c>
      <c r="T28" s="120">
        <f t="shared" si="1"/>
        <v>1649</v>
      </c>
      <c r="U28" s="120">
        <f t="shared" si="1"/>
        <v>2026</v>
      </c>
      <c r="V28" s="120">
        <f t="shared" si="1"/>
        <v>1618</v>
      </c>
    </row>
    <row r="29" spans="2:22">
      <c r="D29" s="77"/>
      <c r="E29" s="77" t="s">
        <v>14</v>
      </c>
      <c r="F29" s="120">
        <f t="shared" si="0"/>
        <v>3</v>
      </c>
      <c r="G29" s="120">
        <f t="shared" si="0"/>
        <v>1</v>
      </c>
      <c r="H29" s="120">
        <f t="shared" si="0"/>
        <v>1</v>
      </c>
      <c r="I29" s="120">
        <f t="shared" si="0"/>
        <v>4</v>
      </c>
      <c r="J29" s="120">
        <f t="shared" si="0"/>
        <v>7</v>
      </c>
      <c r="K29" s="120">
        <f t="shared" si="0"/>
        <v>23</v>
      </c>
      <c r="O29" s="77"/>
      <c r="P29" s="77" t="s">
        <v>14</v>
      </c>
      <c r="Q29" s="120">
        <f t="shared" si="1"/>
        <v>3</v>
      </c>
      <c r="R29" s="120">
        <f t="shared" si="1"/>
        <v>6</v>
      </c>
      <c r="S29" s="120">
        <f t="shared" si="1"/>
        <v>2</v>
      </c>
      <c r="T29" s="120">
        <f t="shared" si="1"/>
        <v>5</v>
      </c>
      <c r="U29" s="120">
        <f t="shared" si="1"/>
        <v>14</v>
      </c>
      <c r="V29" s="120">
        <f t="shared" si="1"/>
        <v>33</v>
      </c>
    </row>
    <row r="30" spans="2:22">
      <c r="D30" s="77"/>
      <c r="E30" s="77" t="s">
        <v>15</v>
      </c>
      <c r="F30" s="120">
        <f t="shared" si="0"/>
        <v>866</v>
      </c>
      <c r="G30" s="120">
        <f t="shared" si="0"/>
        <v>1333</v>
      </c>
      <c r="H30" s="120">
        <f t="shared" si="0"/>
        <v>1557</v>
      </c>
      <c r="I30" s="120">
        <f t="shared" si="0"/>
        <v>2626</v>
      </c>
      <c r="J30" s="120">
        <f t="shared" si="0"/>
        <v>2684</v>
      </c>
      <c r="K30" s="120">
        <f t="shared" si="0"/>
        <v>2096</v>
      </c>
      <c r="O30" s="77"/>
      <c r="P30" s="77" t="s">
        <v>15</v>
      </c>
      <c r="Q30" s="120">
        <f t="shared" si="1"/>
        <v>1678</v>
      </c>
      <c r="R30" s="120">
        <f t="shared" si="1"/>
        <v>2294</v>
      </c>
      <c r="S30" s="120">
        <f t="shared" si="1"/>
        <v>3125</v>
      </c>
      <c r="T30" s="120">
        <f t="shared" si="1"/>
        <v>5094</v>
      </c>
      <c r="U30" s="120">
        <f t="shared" si="1"/>
        <v>5027</v>
      </c>
      <c r="V30" s="120">
        <f t="shared" si="1"/>
        <v>3912</v>
      </c>
    </row>
    <row r="31" spans="2:22">
      <c r="D31" s="77"/>
      <c r="E31" s="77" t="s">
        <v>16</v>
      </c>
      <c r="F31" s="120">
        <f t="shared" si="0"/>
        <v>14</v>
      </c>
      <c r="G31" s="120">
        <f t="shared" si="0"/>
        <v>155</v>
      </c>
      <c r="H31" s="120">
        <f t="shared" si="0"/>
        <v>4</v>
      </c>
      <c r="I31" s="120">
        <f t="shared" si="0"/>
        <v>157</v>
      </c>
      <c r="J31" s="120">
        <f t="shared" si="0"/>
        <v>151</v>
      </c>
      <c r="K31" s="120">
        <f t="shared" si="0"/>
        <v>71</v>
      </c>
      <c r="O31" s="77"/>
      <c r="P31" s="77" t="s">
        <v>16</v>
      </c>
      <c r="Q31" s="120">
        <f t="shared" si="1"/>
        <v>67</v>
      </c>
      <c r="R31" s="120">
        <f t="shared" si="1"/>
        <v>273</v>
      </c>
      <c r="S31" s="120">
        <f t="shared" si="1"/>
        <v>92</v>
      </c>
      <c r="T31" s="120">
        <f t="shared" si="1"/>
        <v>287</v>
      </c>
      <c r="U31" s="120">
        <f t="shared" si="1"/>
        <v>485</v>
      </c>
      <c r="V31" s="120">
        <f t="shared" si="1"/>
        <v>172</v>
      </c>
    </row>
    <row r="32" spans="2:22">
      <c r="D32" s="77"/>
      <c r="E32" s="77" t="s">
        <v>66</v>
      </c>
      <c r="F32" s="120">
        <f t="shared" si="0"/>
        <v>492</v>
      </c>
      <c r="G32" s="120">
        <f t="shared" si="0"/>
        <v>575</v>
      </c>
      <c r="H32" s="120">
        <f t="shared" si="0"/>
        <v>729</v>
      </c>
      <c r="I32" s="120">
        <f t="shared" si="0"/>
        <v>1347</v>
      </c>
      <c r="J32" s="120">
        <f t="shared" si="0"/>
        <v>1271</v>
      </c>
      <c r="K32" s="120">
        <f t="shared" si="0"/>
        <v>903</v>
      </c>
      <c r="O32" s="77"/>
      <c r="P32" s="77" t="s">
        <v>66</v>
      </c>
      <c r="Q32" s="120">
        <f t="shared" si="1"/>
        <v>1517</v>
      </c>
      <c r="R32" s="120">
        <f t="shared" si="1"/>
        <v>1747</v>
      </c>
      <c r="S32" s="120">
        <f t="shared" si="1"/>
        <v>1845</v>
      </c>
      <c r="T32" s="120">
        <f t="shared" si="1"/>
        <v>5565</v>
      </c>
      <c r="U32" s="120">
        <f t="shared" si="1"/>
        <v>2552</v>
      </c>
      <c r="V32" s="120">
        <f t="shared" si="1"/>
        <v>3380</v>
      </c>
    </row>
    <row r="33" spans="4:20">
      <c r="D33" s="77"/>
      <c r="E33" s="77"/>
      <c r="F33" s="77"/>
      <c r="G33" s="77"/>
      <c r="H33" s="77"/>
      <c r="O33" s="77"/>
      <c r="P33" s="77"/>
      <c r="Q33" s="77"/>
      <c r="R33" s="77"/>
      <c r="S33" s="77"/>
      <c r="T33" s="77"/>
    </row>
    <row r="34" spans="4:20">
      <c r="D34" s="77"/>
      <c r="E34" s="77"/>
      <c r="F34" s="77"/>
      <c r="G34" s="77"/>
      <c r="H34" s="77"/>
      <c r="O34" s="77"/>
      <c r="P34" s="77"/>
      <c r="Q34" s="77"/>
      <c r="R34" s="77"/>
      <c r="S34" s="77"/>
    </row>
    <row r="35" spans="4:20">
      <c r="O35" s="77"/>
      <c r="P35" s="77"/>
      <c r="Q35" s="77"/>
      <c r="R35" s="77"/>
      <c r="S35" s="77"/>
    </row>
    <row r="36" spans="4:20">
      <c r="O36" s="77"/>
      <c r="P36" s="77"/>
      <c r="Q36" s="77"/>
      <c r="R36" s="77"/>
      <c r="S36" s="77"/>
    </row>
  </sheetData>
  <sheetProtection algorithmName="SHA-512" hashValue="6nK+fK06kEgR1PDJEUXBiJ6YgvG7hhfIF9/zq+eMyGmLbmo7C+Cjar8G002Q464hKgOiBvYE6BriFyOiDOfi1g==" saltValue="DODBveaKYPz+g8t4nQn/HA==" spinCount="100000" sheet="1" objects="1" scenarios="1" formatCells="0" formatColumns="0" formatRows="0" insertColumns="0" insertRows="0" insertHyperlinks="0" deleteColumns="0" deleteRows="0" sort="0" autoFilter="0" pivotTables="0"/>
  <mergeCells count="4">
    <mergeCell ref="B7:B11"/>
    <mergeCell ref="B12:B16"/>
    <mergeCell ref="M7:M11"/>
    <mergeCell ref="M12:M16"/>
  </mergeCells>
  <phoneticPr fontId="39" type="noConversion"/>
  <hyperlinks>
    <hyperlink ref="B2" location="'Spis treści'!A1" tooltip="Powrót do spisu treści" display="Powrót do spisu treści" xr:uid="{00000000-0004-0000-0600-000000000000}"/>
  </hyperlinks>
  <pageMargins left="0.7" right="0.7" top="0.75" bottom="0.75" header="0.3" footer="0.3"/>
  <pageSetup paperSize="9" scale="61" orientation="portrait" r:id="rId1"/>
  <colBreaks count="1" manualBreakCount="1">
    <brk id="11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64"/>
  <sheetViews>
    <sheetView showGridLines="0" zoomScale="90" zoomScaleNormal="90" workbookViewId="0">
      <selection activeCell="I10" sqref="I10"/>
    </sheetView>
  </sheetViews>
  <sheetFormatPr defaultRowHeight="15"/>
  <cols>
    <col min="1" max="1" width="9.140625" style="26"/>
    <col min="2" max="2" width="11.28515625" style="26" bestFit="1" customWidth="1"/>
    <col min="3" max="20" width="12.7109375" style="26" customWidth="1"/>
    <col min="21" max="16384" width="9.140625" style="26"/>
  </cols>
  <sheetData>
    <row r="1" spans="1:29">
      <c r="A1" s="91"/>
      <c r="D1" s="92">
        <v>447916</v>
      </c>
      <c r="E1" s="92">
        <v>479887</v>
      </c>
      <c r="F1" s="92">
        <v>671789</v>
      </c>
      <c r="G1" s="92">
        <v>554977</v>
      </c>
      <c r="H1" s="92">
        <v>713565</v>
      </c>
      <c r="I1" s="92">
        <v>731356</v>
      </c>
      <c r="J1" s="92">
        <v>672363</v>
      </c>
      <c r="K1" s="92">
        <v>634697</v>
      </c>
      <c r="L1" s="92">
        <v>582507</v>
      </c>
      <c r="M1" s="92">
        <v>624080</v>
      </c>
      <c r="N1" s="92">
        <v>535147</v>
      </c>
      <c r="O1" s="92">
        <v>463857</v>
      </c>
      <c r="P1" s="91"/>
      <c r="Q1" s="91"/>
      <c r="R1" s="91"/>
      <c r="S1" s="91"/>
      <c r="T1" s="92"/>
      <c r="U1" s="91"/>
      <c r="V1" s="91"/>
      <c r="W1" s="91"/>
      <c r="X1" s="91"/>
    </row>
    <row r="2" spans="1:29">
      <c r="A2" s="91"/>
      <c r="B2" s="27" t="s">
        <v>5</v>
      </c>
      <c r="D2" s="92">
        <v>658637</v>
      </c>
      <c r="E2" s="92">
        <v>604364</v>
      </c>
      <c r="F2" s="92">
        <v>713107</v>
      </c>
      <c r="G2" s="92">
        <v>723949</v>
      </c>
      <c r="H2" s="92">
        <v>815203.23</v>
      </c>
      <c r="I2" s="92">
        <v>820510</v>
      </c>
      <c r="J2" s="92">
        <v>737535</v>
      </c>
      <c r="K2" s="92">
        <v>677634</v>
      </c>
      <c r="L2" s="92">
        <v>679905</v>
      </c>
      <c r="M2" s="92">
        <v>639040</v>
      </c>
      <c r="N2" s="92">
        <v>559103</v>
      </c>
      <c r="O2" s="92">
        <v>475727</v>
      </c>
      <c r="P2" s="91"/>
      <c r="Q2" s="92"/>
      <c r="R2" s="92"/>
      <c r="S2" s="92"/>
      <c r="T2" s="92"/>
      <c r="U2" s="91"/>
      <c r="V2" s="91"/>
      <c r="W2" s="91"/>
      <c r="X2" s="91"/>
      <c r="Y2" s="91"/>
      <c r="Z2" s="91"/>
      <c r="AA2" s="91"/>
      <c r="AB2" s="91"/>
      <c r="AC2" s="91"/>
    </row>
    <row r="3" spans="1:29">
      <c r="A3" s="91"/>
      <c r="D3" s="92">
        <v>658024</v>
      </c>
      <c r="E3" s="92">
        <v>624416</v>
      </c>
      <c r="F3" s="92">
        <v>707323</v>
      </c>
      <c r="G3" s="92">
        <v>597294</v>
      </c>
      <c r="H3" s="92">
        <v>790250</v>
      </c>
      <c r="I3" s="92">
        <v>747218</v>
      </c>
      <c r="J3" s="92">
        <v>754610</v>
      </c>
      <c r="K3" s="92">
        <v>661267</v>
      </c>
      <c r="L3" s="92">
        <v>729255</v>
      </c>
      <c r="M3" s="92">
        <v>650967</v>
      </c>
      <c r="N3" s="92">
        <v>516967</v>
      </c>
      <c r="O3" s="92">
        <v>426707</v>
      </c>
      <c r="P3" s="92"/>
      <c r="Q3" s="92"/>
      <c r="R3" s="92"/>
      <c r="S3" s="92"/>
      <c r="T3" s="92"/>
      <c r="U3" s="91"/>
      <c r="V3" s="108"/>
      <c r="W3" s="108"/>
      <c r="X3" s="108"/>
    </row>
    <row r="4" spans="1:29">
      <c r="A4" s="91"/>
      <c r="B4" s="47" t="s">
        <v>105</v>
      </c>
      <c r="C4" s="47"/>
      <c r="J4" s="91"/>
      <c r="K4" s="91"/>
      <c r="O4" s="91"/>
      <c r="P4" s="91"/>
      <c r="Q4" s="91"/>
      <c r="R4" s="91"/>
      <c r="T4" s="91"/>
      <c r="U4" s="91"/>
      <c r="V4" s="91"/>
      <c r="W4" s="91"/>
      <c r="X4" s="91"/>
      <c r="Y4" s="91"/>
      <c r="Z4" s="91"/>
    </row>
    <row r="5" spans="1:29" ht="15.75" thickBot="1">
      <c r="A5" s="91"/>
      <c r="C5" s="47"/>
      <c r="J5" s="91"/>
      <c r="K5" s="91"/>
      <c r="O5" s="91"/>
      <c r="P5" s="91"/>
      <c r="Q5" s="91"/>
      <c r="R5" s="91"/>
      <c r="T5" s="91"/>
      <c r="U5" s="91"/>
      <c r="V5" s="91"/>
      <c r="W5" s="91"/>
      <c r="X5" s="91"/>
    </row>
    <row r="6" spans="1:29">
      <c r="A6" s="91"/>
      <c r="C6" s="152" t="s">
        <v>26</v>
      </c>
      <c r="D6" s="154" t="s">
        <v>27</v>
      </c>
      <c r="E6" s="154" t="s">
        <v>28</v>
      </c>
      <c r="F6" s="154" t="s">
        <v>29</v>
      </c>
      <c r="G6" s="154" t="s">
        <v>30</v>
      </c>
      <c r="H6" s="154" t="s">
        <v>31</v>
      </c>
      <c r="I6" s="154" t="s">
        <v>32</v>
      </c>
      <c r="J6" s="154" t="s">
        <v>33</v>
      </c>
      <c r="K6" s="154" t="s">
        <v>34</v>
      </c>
      <c r="L6" s="154" t="s">
        <v>35</v>
      </c>
      <c r="M6" s="154" t="s">
        <v>36</v>
      </c>
      <c r="N6" s="150" t="s">
        <v>37</v>
      </c>
      <c r="P6" s="91"/>
      <c r="Q6" s="91"/>
      <c r="R6" s="91"/>
      <c r="V6" s="91"/>
      <c r="W6" s="91"/>
      <c r="X6" s="91"/>
    </row>
    <row r="7" spans="1:29" ht="15.75" thickBot="1">
      <c r="A7" s="91"/>
      <c r="C7" s="153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1"/>
      <c r="P7" s="91"/>
      <c r="Q7" s="91"/>
      <c r="R7" s="91"/>
      <c r="V7" s="91"/>
      <c r="W7" s="91"/>
      <c r="X7" s="91"/>
    </row>
    <row r="8" spans="1:29">
      <c r="A8" s="91"/>
      <c r="B8" s="110">
        <v>2017</v>
      </c>
      <c r="C8" s="48">
        <v>156414</v>
      </c>
      <c r="D8" s="49">
        <v>166801</v>
      </c>
      <c r="E8" s="48">
        <v>200825</v>
      </c>
      <c r="F8" s="49">
        <v>176969</v>
      </c>
      <c r="G8" s="48">
        <v>215135</v>
      </c>
      <c r="H8" s="49">
        <v>246143</v>
      </c>
      <c r="I8" s="48">
        <v>274755</v>
      </c>
      <c r="J8" s="49">
        <v>250708</v>
      </c>
      <c r="K8" s="48">
        <v>193131</v>
      </c>
      <c r="L8" s="49">
        <v>197322</v>
      </c>
      <c r="M8" s="48">
        <v>177675</v>
      </c>
      <c r="N8" s="50">
        <v>157952</v>
      </c>
      <c r="P8" s="91"/>
      <c r="Q8" s="91"/>
      <c r="R8" s="91"/>
      <c r="V8" s="91"/>
      <c r="W8" s="91"/>
      <c r="X8" s="91"/>
    </row>
    <row r="9" spans="1:29">
      <c r="A9" s="91"/>
      <c r="B9" s="111">
        <v>2018</v>
      </c>
      <c r="C9" s="48">
        <v>237880</v>
      </c>
      <c r="D9" s="49">
        <v>205987</v>
      </c>
      <c r="E9" s="48">
        <v>225965</v>
      </c>
      <c r="F9" s="49">
        <v>242823</v>
      </c>
      <c r="G9" s="48">
        <v>251458</v>
      </c>
      <c r="H9" s="49">
        <v>274031</v>
      </c>
      <c r="I9" s="48">
        <v>285182</v>
      </c>
      <c r="J9" s="49">
        <v>256352</v>
      </c>
      <c r="K9" s="48">
        <v>217253</v>
      </c>
      <c r="L9" s="49">
        <v>184006</v>
      </c>
      <c r="M9" s="48">
        <v>163386</v>
      </c>
      <c r="N9" s="50">
        <v>153195</v>
      </c>
      <c r="Q9" s="91"/>
      <c r="R9" s="91"/>
      <c r="V9" s="91"/>
      <c r="W9" s="91"/>
      <c r="X9" s="91"/>
    </row>
    <row r="10" spans="1:29" ht="15.75" thickBot="1">
      <c r="A10" s="91"/>
      <c r="B10" s="51">
        <v>2019</v>
      </c>
      <c r="C10" s="52">
        <v>228567</v>
      </c>
      <c r="D10" s="53">
        <v>206539</v>
      </c>
      <c r="E10" s="54">
        <v>225188</v>
      </c>
      <c r="F10" s="25">
        <v>198987</v>
      </c>
      <c r="G10" s="34">
        <v>272099</v>
      </c>
      <c r="H10" s="25">
        <v>250807</v>
      </c>
      <c r="I10" s="55">
        <v>298459</v>
      </c>
      <c r="J10" s="56">
        <v>250136</v>
      </c>
      <c r="K10" s="55">
        <v>238597</v>
      </c>
      <c r="L10" s="56">
        <v>190159</v>
      </c>
      <c r="M10" s="55">
        <v>166492</v>
      </c>
      <c r="N10" s="57">
        <v>147629</v>
      </c>
      <c r="R10" s="91"/>
      <c r="V10" s="91"/>
      <c r="W10" s="91"/>
      <c r="X10" s="91"/>
    </row>
    <row r="11" spans="1:29">
      <c r="A11" s="91"/>
      <c r="J11" s="91"/>
      <c r="R11" s="91"/>
      <c r="V11" s="91"/>
      <c r="W11" s="91"/>
      <c r="X11" s="91"/>
    </row>
    <row r="12" spans="1:29">
      <c r="A12" s="91"/>
      <c r="B12" s="47" t="s">
        <v>106</v>
      </c>
      <c r="J12" s="91"/>
      <c r="M12" s="47" t="s">
        <v>111</v>
      </c>
      <c r="R12" s="91"/>
      <c r="V12" s="91"/>
      <c r="W12" s="91"/>
      <c r="X12" s="91"/>
    </row>
    <row r="13" spans="1:29">
      <c r="A13" s="91"/>
      <c r="J13" s="91"/>
      <c r="V13" s="91"/>
      <c r="W13" s="91"/>
      <c r="X13" s="91"/>
    </row>
    <row r="14" spans="1:29">
      <c r="A14" s="91"/>
      <c r="J14" s="91"/>
      <c r="V14" s="91"/>
      <c r="W14" s="91"/>
      <c r="X14" s="91"/>
    </row>
    <row r="15" spans="1:29">
      <c r="A15" s="91"/>
      <c r="V15" s="91"/>
      <c r="W15" s="91"/>
      <c r="X15" s="91"/>
    </row>
    <row r="16" spans="1:29">
      <c r="A16" s="91"/>
      <c r="V16" s="91"/>
      <c r="X16" s="91"/>
    </row>
    <row r="17" spans="1:24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91"/>
      <c r="X17" s="91"/>
    </row>
    <row r="18" spans="1:24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91"/>
      <c r="X18" s="91"/>
    </row>
    <row r="19" spans="1:24">
      <c r="A19" s="92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58"/>
      <c r="T19" s="58"/>
      <c r="U19" s="58"/>
      <c r="V19" s="91"/>
      <c r="X19" s="91"/>
    </row>
    <row r="20" spans="1:24">
      <c r="A20" s="92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58"/>
      <c r="T20" s="58"/>
      <c r="U20" s="58"/>
      <c r="V20" s="91"/>
      <c r="X20" s="91"/>
    </row>
    <row r="21" spans="1:24">
      <c r="A21" s="92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58"/>
      <c r="T21" s="58"/>
      <c r="U21" s="58"/>
      <c r="V21" s="91"/>
    </row>
    <row r="22" spans="1:24">
      <c r="A22" s="92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58"/>
      <c r="T22" s="58"/>
      <c r="U22" s="58"/>
      <c r="V22" s="91"/>
    </row>
    <row r="23" spans="1:24">
      <c r="A23" s="92"/>
      <c r="B23" s="114" t="s">
        <v>26</v>
      </c>
      <c r="C23" s="114" t="s">
        <v>27</v>
      </c>
      <c r="D23" s="114" t="s">
        <v>28</v>
      </c>
      <c r="E23" s="114" t="s">
        <v>29</v>
      </c>
      <c r="F23" s="114" t="s">
        <v>30</v>
      </c>
      <c r="G23" s="114" t="s">
        <v>31</v>
      </c>
      <c r="H23" s="114" t="s">
        <v>32</v>
      </c>
      <c r="I23" s="114" t="s">
        <v>33</v>
      </c>
      <c r="J23" s="114" t="s">
        <v>34</v>
      </c>
      <c r="K23" s="114" t="s">
        <v>35</v>
      </c>
      <c r="L23" s="114" t="s">
        <v>36</v>
      </c>
      <c r="M23" s="114" t="s">
        <v>37</v>
      </c>
      <c r="N23" s="24"/>
      <c r="O23" s="24"/>
      <c r="P23" s="24"/>
      <c r="Q23" s="24"/>
      <c r="R23" s="24"/>
      <c r="S23" s="58"/>
      <c r="T23" s="58"/>
      <c r="U23" s="58"/>
      <c r="V23" s="91"/>
    </row>
    <row r="24" spans="1:24" s="24" customFormat="1">
      <c r="A24" s="92"/>
      <c r="B24" s="122">
        <f t="shared" ref="B24:M24" si="0">C8</f>
        <v>156414</v>
      </c>
      <c r="C24" s="122">
        <f t="shared" si="0"/>
        <v>166801</v>
      </c>
      <c r="D24" s="122">
        <f t="shared" si="0"/>
        <v>200825</v>
      </c>
      <c r="E24" s="122">
        <f t="shared" si="0"/>
        <v>176969</v>
      </c>
      <c r="F24" s="122">
        <f t="shared" si="0"/>
        <v>215135</v>
      </c>
      <c r="G24" s="122">
        <f t="shared" si="0"/>
        <v>246143</v>
      </c>
      <c r="H24" s="122">
        <f t="shared" si="0"/>
        <v>274755</v>
      </c>
      <c r="I24" s="122">
        <f t="shared" si="0"/>
        <v>250708</v>
      </c>
      <c r="J24" s="122">
        <f t="shared" si="0"/>
        <v>193131</v>
      </c>
      <c r="K24" s="122">
        <f t="shared" si="0"/>
        <v>197322</v>
      </c>
      <c r="L24" s="122">
        <f t="shared" si="0"/>
        <v>177675</v>
      </c>
      <c r="M24" s="122">
        <f t="shared" si="0"/>
        <v>157952</v>
      </c>
      <c r="N24" s="122"/>
      <c r="S24" s="58"/>
      <c r="T24" s="58"/>
      <c r="U24" s="58"/>
      <c r="V24" s="92"/>
    </row>
    <row r="25" spans="1:24" s="24" customFormat="1">
      <c r="A25" s="92"/>
      <c r="B25" s="122">
        <f t="shared" ref="B25:M25" si="1">C9</f>
        <v>237880</v>
      </c>
      <c r="C25" s="122">
        <f t="shared" si="1"/>
        <v>205987</v>
      </c>
      <c r="D25" s="122">
        <f t="shared" si="1"/>
        <v>225965</v>
      </c>
      <c r="E25" s="122">
        <f t="shared" si="1"/>
        <v>242823</v>
      </c>
      <c r="F25" s="122">
        <f t="shared" si="1"/>
        <v>251458</v>
      </c>
      <c r="G25" s="122">
        <f t="shared" si="1"/>
        <v>274031</v>
      </c>
      <c r="H25" s="122">
        <f t="shared" si="1"/>
        <v>285182</v>
      </c>
      <c r="I25" s="122">
        <f t="shared" si="1"/>
        <v>256352</v>
      </c>
      <c r="J25" s="122">
        <f t="shared" si="1"/>
        <v>217253</v>
      </c>
      <c r="K25" s="122">
        <f t="shared" si="1"/>
        <v>184006</v>
      </c>
      <c r="L25" s="122">
        <f t="shared" si="1"/>
        <v>163386</v>
      </c>
      <c r="M25" s="122">
        <f t="shared" si="1"/>
        <v>153195</v>
      </c>
      <c r="N25" s="122"/>
      <c r="S25" s="58"/>
      <c r="T25" s="58"/>
      <c r="U25" s="58"/>
      <c r="V25" s="92"/>
    </row>
    <row r="26" spans="1:24" s="24" customFormat="1">
      <c r="A26" s="122"/>
      <c r="B26" s="122">
        <f t="shared" ref="B26:M26" si="2">C10</f>
        <v>228567</v>
      </c>
      <c r="C26" s="122">
        <f t="shared" si="2"/>
        <v>206539</v>
      </c>
      <c r="D26" s="122">
        <f t="shared" si="2"/>
        <v>225188</v>
      </c>
      <c r="E26" s="122">
        <f t="shared" si="2"/>
        <v>198987</v>
      </c>
      <c r="F26" s="122">
        <f t="shared" si="2"/>
        <v>272099</v>
      </c>
      <c r="G26" s="122">
        <f t="shared" si="2"/>
        <v>250807</v>
      </c>
      <c r="H26" s="122">
        <f t="shared" si="2"/>
        <v>298459</v>
      </c>
      <c r="I26" s="122">
        <f t="shared" si="2"/>
        <v>250136</v>
      </c>
      <c r="J26" s="122">
        <f t="shared" si="2"/>
        <v>238597</v>
      </c>
      <c r="K26" s="122">
        <f t="shared" si="2"/>
        <v>190159</v>
      </c>
      <c r="L26" s="122">
        <f t="shared" si="2"/>
        <v>166492</v>
      </c>
      <c r="M26" s="122">
        <f t="shared" si="2"/>
        <v>147629</v>
      </c>
      <c r="N26" s="122"/>
      <c r="S26" s="58"/>
      <c r="T26" s="58"/>
      <c r="U26" s="58"/>
      <c r="V26" s="92"/>
    </row>
    <row r="27" spans="1:24" s="24" customFormat="1">
      <c r="A27" s="122"/>
      <c r="B27" s="92">
        <v>447916</v>
      </c>
      <c r="C27" s="92">
        <v>479887</v>
      </c>
      <c r="D27" s="92">
        <v>671789</v>
      </c>
      <c r="E27" s="92">
        <v>554977</v>
      </c>
      <c r="F27" s="92">
        <v>713565</v>
      </c>
      <c r="G27" s="92">
        <v>731356</v>
      </c>
      <c r="H27" s="92">
        <v>672363</v>
      </c>
      <c r="I27" s="92">
        <v>634697</v>
      </c>
      <c r="J27" s="92">
        <v>582507</v>
      </c>
      <c r="K27" s="92">
        <v>624080</v>
      </c>
      <c r="L27" s="92">
        <v>535147</v>
      </c>
      <c r="M27" s="92">
        <v>463857</v>
      </c>
      <c r="S27" s="58"/>
      <c r="T27" s="58"/>
      <c r="U27" s="58"/>
      <c r="V27" s="92"/>
    </row>
    <row r="28" spans="1:24" s="24" customFormat="1">
      <c r="A28" s="122"/>
      <c r="B28" s="92">
        <v>658637</v>
      </c>
      <c r="C28" s="92">
        <v>604364</v>
      </c>
      <c r="D28" s="92">
        <v>713107</v>
      </c>
      <c r="E28" s="92">
        <v>723949</v>
      </c>
      <c r="F28" s="92">
        <v>815203.23</v>
      </c>
      <c r="G28" s="92">
        <v>820510</v>
      </c>
      <c r="H28" s="92">
        <v>737535</v>
      </c>
      <c r="I28" s="92">
        <v>677634</v>
      </c>
      <c r="J28" s="92">
        <v>679905</v>
      </c>
      <c r="K28" s="92">
        <v>639040</v>
      </c>
      <c r="L28" s="92">
        <v>559103</v>
      </c>
      <c r="M28" s="92">
        <v>475727</v>
      </c>
      <c r="S28" s="58"/>
      <c r="T28" s="58"/>
      <c r="U28" s="58"/>
    </row>
    <row r="29" spans="1:24">
      <c r="A29" s="122"/>
      <c r="B29" s="92">
        <v>658024</v>
      </c>
      <c r="C29" s="92">
        <v>624416</v>
      </c>
      <c r="D29" s="92">
        <v>707323</v>
      </c>
      <c r="E29" s="92">
        <v>597294</v>
      </c>
      <c r="F29" s="92">
        <v>790250</v>
      </c>
      <c r="G29" s="92">
        <v>747218</v>
      </c>
      <c r="H29" s="92">
        <v>754610</v>
      </c>
      <c r="I29" s="92">
        <v>661267</v>
      </c>
      <c r="J29" s="92">
        <v>729255</v>
      </c>
      <c r="K29" s="92">
        <v>650967</v>
      </c>
      <c r="L29" s="92">
        <v>516967</v>
      </c>
      <c r="M29" s="92">
        <v>426707</v>
      </c>
      <c r="N29" s="24"/>
      <c r="O29" s="24"/>
      <c r="P29" s="24"/>
      <c r="Q29" s="24"/>
      <c r="R29" s="24"/>
      <c r="S29" s="58"/>
      <c r="T29" s="58"/>
      <c r="U29" s="58"/>
    </row>
    <row r="30" spans="1:24">
      <c r="A30" s="122"/>
      <c r="B30" s="122">
        <f t="shared" ref="B30:O30" si="3">B27/B24</f>
        <v>2.863656705921465</v>
      </c>
      <c r="C30" s="122">
        <f t="shared" si="3"/>
        <v>2.8770031354728087</v>
      </c>
      <c r="D30" s="122">
        <f t="shared" si="3"/>
        <v>3.3451462716295284</v>
      </c>
      <c r="E30" s="122">
        <f t="shared" si="3"/>
        <v>3.1360125219671242</v>
      </c>
      <c r="F30" s="122">
        <f t="shared" si="3"/>
        <v>3.3168243196132661</v>
      </c>
      <c r="G30" s="122">
        <f t="shared" si="3"/>
        <v>2.9712646713495814</v>
      </c>
      <c r="H30" s="122">
        <f t="shared" si="3"/>
        <v>2.4471365398263907</v>
      </c>
      <c r="I30" s="122">
        <f t="shared" si="3"/>
        <v>2.531618456531104</v>
      </c>
      <c r="J30" s="122">
        <f t="shared" si="3"/>
        <v>3.0161237709119715</v>
      </c>
      <c r="K30" s="122">
        <f t="shared" si="3"/>
        <v>3.1627492119479834</v>
      </c>
      <c r="L30" s="122">
        <f t="shared" si="3"/>
        <v>3.011943154636274</v>
      </c>
      <c r="M30" s="122">
        <f t="shared" si="3"/>
        <v>2.9366959582658021</v>
      </c>
      <c r="N30" s="122" t="e">
        <f t="shared" si="3"/>
        <v>#DIV/0!</v>
      </c>
      <c r="O30" s="122" t="e">
        <f t="shared" si="3"/>
        <v>#DIV/0!</v>
      </c>
      <c r="P30" s="24"/>
      <c r="Q30" s="24"/>
      <c r="R30" s="24"/>
      <c r="S30" s="58"/>
      <c r="T30" s="58"/>
      <c r="U30" s="58"/>
    </row>
    <row r="31" spans="1:24">
      <c r="A31" s="122"/>
      <c r="B31" s="122">
        <f t="shared" ref="B31:M31" si="4">B28/B25</f>
        <v>2.7687783756515891</v>
      </c>
      <c r="C31" s="122">
        <f t="shared" si="4"/>
        <v>2.9339909800133017</v>
      </c>
      <c r="D31" s="122">
        <f t="shared" si="4"/>
        <v>3.1558294426127942</v>
      </c>
      <c r="E31" s="122">
        <f t="shared" si="4"/>
        <v>2.9813856183310476</v>
      </c>
      <c r="F31" s="122">
        <f t="shared" si="4"/>
        <v>3.2419061234878188</v>
      </c>
      <c r="G31" s="122">
        <f t="shared" si="4"/>
        <v>2.9942232813075891</v>
      </c>
      <c r="H31" s="122">
        <f t="shared" si="4"/>
        <v>2.5861905730375692</v>
      </c>
      <c r="I31" s="122">
        <f t="shared" si="4"/>
        <v>2.6433731743852205</v>
      </c>
      <c r="J31" s="122">
        <f t="shared" si="4"/>
        <v>3.1295540222689677</v>
      </c>
      <c r="K31" s="122">
        <f t="shared" si="4"/>
        <v>3.4729302305359608</v>
      </c>
      <c r="L31" s="122">
        <f t="shared" si="4"/>
        <v>3.4219761791095933</v>
      </c>
      <c r="M31" s="122">
        <f t="shared" si="4"/>
        <v>3.1053689741832304</v>
      </c>
      <c r="N31" s="24"/>
      <c r="O31" s="24"/>
      <c r="P31" s="24"/>
      <c r="Q31" s="24"/>
      <c r="R31" s="24"/>
      <c r="S31" s="58"/>
      <c r="T31" s="58"/>
      <c r="U31" s="58"/>
    </row>
    <row r="32" spans="1:24">
      <c r="A32" s="92"/>
      <c r="B32" s="114">
        <f t="shared" ref="B32:M32" si="5">B29/B26</f>
        <v>2.8789107788963411</v>
      </c>
      <c r="C32" s="114">
        <f t="shared" si="5"/>
        <v>3.0232353211742091</v>
      </c>
      <c r="D32" s="114">
        <f t="shared" si="5"/>
        <v>3.1410332699788621</v>
      </c>
      <c r="E32" s="114">
        <f t="shared" si="5"/>
        <v>3.0016734761567339</v>
      </c>
      <c r="F32" s="114">
        <f t="shared" si="5"/>
        <v>2.9042738121051528</v>
      </c>
      <c r="G32" s="114">
        <f t="shared" si="5"/>
        <v>2.9792549649730669</v>
      </c>
      <c r="H32" s="114">
        <f t="shared" si="5"/>
        <v>2.5283539782683717</v>
      </c>
      <c r="I32" s="114">
        <f t="shared" si="5"/>
        <v>2.643629865353248</v>
      </c>
      <c r="J32" s="114">
        <f t="shared" si="5"/>
        <v>3.0564298796715801</v>
      </c>
      <c r="K32" s="114">
        <f t="shared" si="5"/>
        <v>3.4232773626281165</v>
      </c>
      <c r="L32" s="114">
        <f t="shared" si="5"/>
        <v>3.1050560987915334</v>
      </c>
      <c r="M32" s="114">
        <f t="shared" si="5"/>
        <v>2.8904009374851825</v>
      </c>
      <c r="N32" s="24"/>
      <c r="O32" s="24"/>
      <c r="P32" s="24"/>
      <c r="Q32" s="24"/>
      <c r="R32" s="24"/>
      <c r="S32" s="58"/>
      <c r="T32" s="58"/>
      <c r="U32" s="58"/>
    </row>
    <row r="33" spans="1:26">
      <c r="A33" s="92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58"/>
      <c r="T33" s="58"/>
      <c r="U33" s="58"/>
    </row>
    <row r="34" spans="1:26">
      <c r="A34" s="92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58"/>
      <c r="T34" s="58"/>
      <c r="U34" s="58"/>
    </row>
    <row r="35" spans="1:26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</row>
    <row r="36" spans="1:26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</row>
    <row r="37" spans="1:26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</row>
    <row r="38" spans="1:26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</row>
    <row r="44" spans="1:26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24">
        <v>669663</v>
      </c>
      <c r="W44" s="24">
        <v>633014</v>
      </c>
      <c r="X44" s="24">
        <v>578213</v>
      </c>
      <c r="Y44" s="24">
        <v>620803</v>
      </c>
      <c r="Z44" s="24">
        <v>533200</v>
      </c>
    </row>
    <row r="45" spans="1:26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</row>
    <row r="46" spans="1:26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</row>
    <row r="47" spans="1:26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</row>
    <row r="48" spans="1:26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</row>
    <row r="49" spans="1:21">
      <c r="A49" s="58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58"/>
      <c r="O49" s="58"/>
      <c r="P49" s="58"/>
      <c r="Q49" s="58"/>
      <c r="R49" s="58"/>
      <c r="S49" s="58"/>
      <c r="T49" s="58"/>
      <c r="U49" s="58"/>
    </row>
    <row r="50" spans="1:21">
      <c r="A50" s="58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58"/>
      <c r="O50" s="58"/>
      <c r="P50" s="58"/>
      <c r="Q50" s="58"/>
      <c r="R50" s="58"/>
      <c r="S50" s="58"/>
      <c r="T50" s="58"/>
      <c r="U50" s="58"/>
    </row>
    <row r="51" spans="1:21">
      <c r="A51" s="58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58"/>
      <c r="O51" s="58"/>
      <c r="P51" s="58"/>
      <c r="Q51" s="58"/>
      <c r="R51" s="58"/>
      <c r="S51" s="58"/>
      <c r="T51" s="58"/>
      <c r="U51" s="58"/>
    </row>
    <row r="52" spans="1:21" s="91" customFormat="1">
      <c r="A52" s="58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58"/>
      <c r="O52" s="58"/>
      <c r="P52" s="58"/>
      <c r="Q52" s="58"/>
      <c r="R52" s="58"/>
      <c r="S52" s="58"/>
      <c r="T52" s="58"/>
      <c r="U52" s="58"/>
    </row>
    <row r="53" spans="1:2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</row>
    <row r="54" spans="1:21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</row>
    <row r="55" spans="1:21" s="91" customFormat="1">
      <c r="A55" s="58"/>
      <c r="B55" s="58"/>
      <c r="C55" s="58"/>
      <c r="D55" s="58"/>
      <c r="E55" s="113"/>
      <c r="F55" s="113"/>
      <c r="G55" s="113"/>
      <c r="H55" s="113"/>
      <c r="I55" s="113"/>
      <c r="J55" s="113"/>
      <c r="K55" s="113"/>
      <c r="L55" s="113"/>
      <c r="M55" s="113"/>
      <c r="N55" s="58"/>
      <c r="O55" s="58"/>
      <c r="P55" s="58"/>
      <c r="Q55" s="58"/>
      <c r="R55" s="58"/>
      <c r="S55" s="58"/>
      <c r="T55" s="58"/>
      <c r="U55" s="58"/>
    </row>
    <row r="56" spans="1:21">
      <c r="A56" s="58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58"/>
      <c r="O56" s="58"/>
      <c r="P56" s="58"/>
      <c r="Q56" s="58"/>
      <c r="R56" s="58"/>
      <c r="S56" s="58"/>
      <c r="T56" s="58"/>
      <c r="U56" s="58"/>
    </row>
    <row r="57" spans="1:21">
      <c r="A57" s="58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58"/>
      <c r="O57" s="58"/>
      <c r="P57" s="58"/>
      <c r="Q57" s="58"/>
      <c r="R57" s="58"/>
      <c r="S57" s="58"/>
      <c r="T57" s="58"/>
      <c r="U57" s="58"/>
    </row>
    <row r="58" spans="1:21">
      <c r="A58" s="58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58"/>
      <c r="O58" s="58"/>
      <c r="P58" s="58"/>
      <c r="Q58" s="58"/>
      <c r="R58" s="58"/>
      <c r="S58" s="58"/>
      <c r="T58" s="58"/>
      <c r="U58" s="58"/>
    </row>
    <row r="59" spans="1:21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</row>
    <row r="60" spans="1:21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</row>
    <row r="61" spans="1:21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</row>
    <row r="62" spans="1:2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</row>
    <row r="63" spans="1:21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</row>
    <row r="64" spans="1:21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</row>
  </sheetData>
  <sheetProtection algorithmName="SHA-512" hashValue="TwkleBcWKk/f45+o+ybiKGJ7eUY/xD1o2cvTm2JiEiXtC4rXVYJGsXih54lpBG9EY1YAk8W7CYjkKwjbJCZYKA==" saltValue="9H29mxR7FoVGG8yE9ud10g==" spinCount="100000" sheet="1" objects="1" scenarios="1" formatCells="0" formatColumns="0" formatRows="0" insertColumns="0" insertRows="0" insertHyperlinks="0" deleteColumns="0" deleteRows="0" sort="0" autoFilter="0" pivotTables="0"/>
  <mergeCells count="12">
    <mergeCell ref="N6:N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</mergeCells>
  <hyperlinks>
    <hyperlink ref="B2" location="'Spis treści'!A1" tooltip="Powrót do spisu treści" display="Powrót do spisu treści" xr:uid="{00000000-0004-0000-0700-000000000000}"/>
  </hyperlinks>
  <pageMargins left="0.7" right="0.7" top="0.75" bottom="0.75" header="0.3" footer="0.3"/>
  <pageSetup paperSize="9" scale="55" orientation="portrait" r:id="rId1"/>
  <colBreaks count="1" manualBreakCount="1">
    <brk id="12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V34"/>
  <sheetViews>
    <sheetView showGridLines="0" zoomScaleNormal="100" workbookViewId="0">
      <selection activeCell="J42" sqref="J42"/>
    </sheetView>
  </sheetViews>
  <sheetFormatPr defaultRowHeight="15"/>
  <cols>
    <col min="2" max="2" width="6.85546875" style="91" customWidth="1"/>
    <col min="3" max="3" width="28.85546875" customWidth="1"/>
    <col min="4" max="4" width="26.7109375" customWidth="1"/>
    <col min="5" max="5" width="31.5703125" customWidth="1"/>
  </cols>
  <sheetData>
    <row r="2" spans="2:17">
      <c r="B2" s="7" t="s">
        <v>5</v>
      </c>
    </row>
    <row r="3" spans="2:17">
      <c r="B3"/>
    </row>
    <row r="4" spans="2:17">
      <c r="B4" s="29" t="s">
        <v>107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2:17">
      <c r="C5" s="29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2:17" ht="15" customHeight="1">
      <c r="B6" s="131" t="s">
        <v>114</v>
      </c>
      <c r="C6" s="133" t="s">
        <v>18</v>
      </c>
      <c r="D6" s="180"/>
      <c r="E6" s="181"/>
      <c r="F6" s="133" t="s">
        <v>19</v>
      </c>
      <c r="G6" s="180"/>
      <c r="H6" s="181"/>
      <c r="I6" s="174" t="s">
        <v>20</v>
      </c>
      <c r="J6" s="175"/>
      <c r="K6" s="176"/>
      <c r="L6" s="133" t="s">
        <v>21</v>
      </c>
      <c r="M6" s="180"/>
      <c r="N6" s="181"/>
      <c r="O6" s="133" t="s">
        <v>22</v>
      </c>
      <c r="P6" s="180"/>
      <c r="Q6" s="202"/>
    </row>
    <row r="7" spans="2:17">
      <c r="B7" s="132"/>
      <c r="C7" s="134"/>
      <c r="D7" s="182"/>
      <c r="E7" s="183"/>
      <c r="F7" s="134"/>
      <c r="G7" s="182"/>
      <c r="H7" s="183"/>
      <c r="I7" s="177"/>
      <c r="J7" s="178"/>
      <c r="K7" s="179"/>
      <c r="L7" s="134"/>
      <c r="M7" s="182"/>
      <c r="N7" s="183"/>
      <c r="O7" s="134"/>
      <c r="P7" s="182"/>
      <c r="Q7" s="203"/>
    </row>
    <row r="8" spans="2:17" ht="15.75" customHeight="1">
      <c r="B8" s="115" t="s">
        <v>115</v>
      </c>
      <c r="C8" s="184" t="s">
        <v>117</v>
      </c>
      <c r="D8" s="157"/>
      <c r="E8" s="158"/>
      <c r="F8" s="159">
        <v>8234</v>
      </c>
      <c r="G8" s="163"/>
      <c r="H8" s="164"/>
      <c r="I8" s="187" t="s">
        <v>44</v>
      </c>
      <c r="J8" s="157"/>
      <c r="K8" s="158"/>
      <c r="L8" s="188" t="s">
        <v>54</v>
      </c>
      <c r="M8" s="163"/>
      <c r="N8" s="164"/>
      <c r="O8" s="187" t="s">
        <v>45</v>
      </c>
      <c r="P8" s="157"/>
      <c r="Q8" s="158"/>
    </row>
    <row r="9" spans="2:17" ht="15" customHeight="1">
      <c r="B9" s="115" t="s">
        <v>116</v>
      </c>
      <c r="C9" s="184" t="s">
        <v>118</v>
      </c>
      <c r="D9" s="157"/>
      <c r="E9" s="158"/>
      <c r="F9" s="159">
        <v>4566</v>
      </c>
      <c r="G9" s="163"/>
      <c r="H9" s="164"/>
      <c r="I9" s="187" t="s">
        <v>46</v>
      </c>
      <c r="J9" s="157"/>
      <c r="K9" s="158"/>
      <c r="L9" s="188" t="s">
        <v>55</v>
      </c>
      <c r="M9" s="163"/>
      <c r="N9" s="164"/>
      <c r="O9" s="187" t="s">
        <v>45</v>
      </c>
      <c r="P9" s="157"/>
      <c r="Q9" s="158"/>
    </row>
    <row r="10" spans="2:17">
      <c r="C10" s="9"/>
    </row>
    <row r="11" spans="2:17" ht="15" customHeight="1">
      <c r="B11" s="9" t="s">
        <v>108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2:17">
      <c r="C12" s="9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</row>
    <row r="13" spans="2:17" ht="15" customHeight="1">
      <c r="B13" s="131" t="s">
        <v>114</v>
      </c>
      <c r="C13" s="133" t="s">
        <v>18</v>
      </c>
      <c r="D13" s="180"/>
      <c r="E13" s="181"/>
      <c r="F13" s="133" t="s">
        <v>19</v>
      </c>
      <c r="G13" s="180"/>
      <c r="H13" s="181"/>
      <c r="I13" s="174" t="s">
        <v>20</v>
      </c>
      <c r="J13" s="175"/>
      <c r="K13" s="176"/>
      <c r="L13" s="133" t="s">
        <v>21</v>
      </c>
      <c r="M13" s="180"/>
      <c r="N13" s="181"/>
      <c r="O13" s="133" t="s">
        <v>22</v>
      </c>
      <c r="P13" s="180"/>
      <c r="Q13" s="202"/>
    </row>
    <row r="14" spans="2:17" ht="15" customHeight="1">
      <c r="B14" s="132"/>
      <c r="C14" s="134"/>
      <c r="D14" s="182"/>
      <c r="E14" s="183"/>
      <c r="F14" s="134"/>
      <c r="G14" s="182"/>
      <c r="H14" s="183"/>
      <c r="I14" s="177"/>
      <c r="J14" s="178"/>
      <c r="K14" s="179"/>
      <c r="L14" s="134"/>
      <c r="M14" s="182"/>
      <c r="N14" s="183"/>
      <c r="O14" s="134"/>
      <c r="P14" s="182"/>
      <c r="Q14" s="203"/>
    </row>
    <row r="15" spans="2:17" s="26" customFormat="1" ht="15" customHeight="1">
      <c r="B15" s="115" t="s">
        <v>115</v>
      </c>
      <c r="C15" s="184" t="s">
        <v>119</v>
      </c>
      <c r="D15" s="157"/>
      <c r="E15" s="158"/>
      <c r="F15" s="159">
        <v>6934</v>
      </c>
      <c r="G15" s="163"/>
      <c r="H15" s="164"/>
      <c r="I15" s="187" t="s">
        <v>43</v>
      </c>
      <c r="J15" s="157"/>
      <c r="K15" s="158"/>
      <c r="L15" s="188" t="s">
        <v>54</v>
      </c>
      <c r="M15" s="163"/>
      <c r="N15" s="164"/>
      <c r="O15" s="187" t="s">
        <v>40</v>
      </c>
      <c r="P15" s="157"/>
      <c r="Q15" s="158"/>
    </row>
    <row r="16" spans="2:17" s="26" customFormat="1" ht="15" customHeight="1">
      <c r="B16" s="115" t="s">
        <v>116</v>
      </c>
      <c r="C16" s="184" t="s">
        <v>120</v>
      </c>
      <c r="D16" s="198"/>
      <c r="E16" s="199"/>
      <c r="F16" s="159">
        <v>4281</v>
      </c>
      <c r="G16" s="160"/>
      <c r="H16" s="161"/>
      <c r="I16" s="187" t="s">
        <v>38</v>
      </c>
      <c r="J16" s="189"/>
      <c r="K16" s="190"/>
      <c r="L16" s="188" t="s">
        <v>56</v>
      </c>
      <c r="M16" s="200"/>
      <c r="N16" s="201"/>
      <c r="O16" s="187" t="s">
        <v>41</v>
      </c>
      <c r="P16" s="189"/>
      <c r="Q16" s="190"/>
    </row>
    <row r="17" spans="2:22" s="26" customFormat="1" ht="15" customHeight="1">
      <c r="B17" s="115" t="s">
        <v>123</v>
      </c>
      <c r="C17" s="184" t="s">
        <v>121</v>
      </c>
      <c r="D17" s="157"/>
      <c r="E17" s="158"/>
      <c r="F17" s="159">
        <v>266</v>
      </c>
      <c r="G17" s="163"/>
      <c r="H17" s="164"/>
      <c r="I17" s="187" t="s">
        <v>39</v>
      </c>
      <c r="J17" s="157"/>
      <c r="K17" s="158"/>
      <c r="L17" s="188" t="s">
        <v>57</v>
      </c>
      <c r="M17" s="163"/>
      <c r="N17" s="164"/>
      <c r="O17" s="187" t="s">
        <v>42</v>
      </c>
      <c r="P17" s="189"/>
      <c r="Q17" s="190"/>
    </row>
    <row r="18" spans="2:22" ht="15" customHeight="1">
      <c r="B18" s="115" t="s">
        <v>124</v>
      </c>
      <c r="C18" s="184" t="s">
        <v>122</v>
      </c>
      <c r="D18" s="157"/>
      <c r="E18" s="158"/>
      <c r="F18" s="159">
        <v>7334</v>
      </c>
      <c r="G18" s="163"/>
      <c r="H18" s="164"/>
      <c r="I18" s="191" t="s">
        <v>73</v>
      </c>
      <c r="J18" s="157"/>
      <c r="K18" s="158"/>
      <c r="L18" s="188" t="s">
        <v>74</v>
      </c>
      <c r="M18" s="163"/>
      <c r="N18" s="164"/>
      <c r="O18" s="192" t="s">
        <v>75</v>
      </c>
      <c r="P18" s="193"/>
      <c r="Q18" s="194"/>
    </row>
    <row r="20" spans="2:22">
      <c r="B20" s="9" t="s">
        <v>171</v>
      </c>
    </row>
    <row r="21" spans="2:22">
      <c r="T21" s="91"/>
    </row>
    <row r="22" spans="2:22">
      <c r="B22" s="131" t="s">
        <v>114</v>
      </c>
      <c r="C22" s="133" t="s">
        <v>18</v>
      </c>
      <c r="D22" s="180"/>
      <c r="E22" s="181"/>
      <c r="F22" s="133" t="s">
        <v>19</v>
      </c>
      <c r="G22" s="180"/>
      <c r="H22" s="181"/>
      <c r="I22" s="174" t="s">
        <v>20</v>
      </c>
      <c r="J22" s="175"/>
      <c r="K22" s="176"/>
      <c r="L22" s="133" t="s">
        <v>21</v>
      </c>
      <c r="M22" s="180"/>
      <c r="N22" s="181"/>
      <c r="O22" s="133" t="s">
        <v>22</v>
      </c>
      <c r="P22" s="180"/>
      <c r="Q22" s="181"/>
      <c r="T22" s="91"/>
    </row>
    <row r="23" spans="2:22">
      <c r="B23" s="132"/>
      <c r="C23" s="134"/>
      <c r="D23" s="182"/>
      <c r="E23" s="183"/>
      <c r="F23" s="134"/>
      <c r="G23" s="182"/>
      <c r="H23" s="183"/>
      <c r="I23" s="177"/>
      <c r="J23" s="178"/>
      <c r="K23" s="179"/>
      <c r="L23" s="134"/>
      <c r="M23" s="182"/>
      <c r="N23" s="183"/>
      <c r="O23" s="134"/>
      <c r="P23" s="182"/>
      <c r="Q23" s="183"/>
      <c r="T23" s="91"/>
    </row>
    <row r="24" spans="2:22" s="91" customFormat="1">
      <c r="B24" s="115" t="s">
        <v>115</v>
      </c>
      <c r="C24" s="172" t="s">
        <v>159</v>
      </c>
      <c r="D24" s="157"/>
      <c r="E24" s="158"/>
      <c r="F24" s="195">
        <v>4642</v>
      </c>
      <c r="G24" s="163"/>
      <c r="H24" s="164"/>
      <c r="I24" s="172" t="s">
        <v>160</v>
      </c>
      <c r="J24" s="157"/>
      <c r="K24" s="158"/>
      <c r="L24" s="195" t="s">
        <v>153</v>
      </c>
      <c r="M24" s="163"/>
      <c r="N24" s="164"/>
      <c r="O24" s="173" t="s">
        <v>130</v>
      </c>
      <c r="P24" s="196"/>
      <c r="Q24" s="197"/>
    </row>
    <row r="25" spans="2:22" ht="15" customHeight="1">
      <c r="B25" s="115" t="s">
        <v>116</v>
      </c>
      <c r="C25" s="184" t="s">
        <v>125</v>
      </c>
      <c r="D25" s="157"/>
      <c r="E25" s="158"/>
      <c r="F25" s="159">
        <v>186</v>
      </c>
      <c r="G25" s="163"/>
      <c r="H25" s="164"/>
      <c r="I25" s="184" t="s">
        <v>132</v>
      </c>
      <c r="J25" s="157"/>
      <c r="K25" s="158"/>
      <c r="L25" s="185" t="s">
        <v>128</v>
      </c>
      <c r="M25" s="163"/>
      <c r="N25" s="164"/>
      <c r="O25" s="186" t="s">
        <v>130</v>
      </c>
      <c r="P25" s="166"/>
      <c r="Q25" s="167"/>
      <c r="S25" s="91"/>
      <c r="T25" s="91"/>
    </row>
    <row r="26" spans="2:22">
      <c r="B26" s="115" t="s">
        <v>123</v>
      </c>
      <c r="C26" s="184" t="s">
        <v>126</v>
      </c>
      <c r="D26" s="198"/>
      <c r="E26" s="199"/>
      <c r="F26" s="159">
        <v>3134</v>
      </c>
      <c r="G26" s="160"/>
      <c r="H26" s="161"/>
      <c r="I26" s="184" t="s">
        <v>133</v>
      </c>
      <c r="J26" s="189"/>
      <c r="K26" s="190"/>
      <c r="L26" s="185" t="s">
        <v>55</v>
      </c>
      <c r="M26" s="200"/>
      <c r="N26" s="201"/>
      <c r="O26" s="186" t="s">
        <v>130</v>
      </c>
      <c r="P26" s="166"/>
      <c r="Q26" s="167"/>
      <c r="V26" s="91"/>
    </row>
    <row r="27" spans="2:22" ht="15" customHeight="1">
      <c r="B27" s="123" t="s">
        <v>124</v>
      </c>
      <c r="C27" s="184" t="s">
        <v>127</v>
      </c>
      <c r="D27" s="157"/>
      <c r="E27" s="158"/>
      <c r="F27" s="159">
        <v>4687</v>
      </c>
      <c r="G27" s="163"/>
      <c r="H27" s="164"/>
      <c r="I27" s="184" t="s">
        <v>134</v>
      </c>
      <c r="J27" s="157"/>
      <c r="K27" s="158"/>
      <c r="L27" s="185" t="s">
        <v>129</v>
      </c>
      <c r="M27" s="163"/>
      <c r="N27" s="164"/>
      <c r="O27" s="186" t="s">
        <v>131</v>
      </c>
      <c r="P27" s="166"/>
      <c r="Q27" s="167"/>
      <c r="R27" s="91"/>
      <c r="S27" s="91"/>
    </row>
    <row r="28" spans="2:22">
      <c r="B28" s="118" t="s">
        <v>141</v>
      </c>
      <c r="C28" s="168" t="s">
        <v>136</v>
      </c>
      <c r="D28" s="157"/>
      <c r="E28" s="158"/>
      <c r="F28" s="159">
        <v>5653</v>
      </c>
      <c r="G28" s="163"/>
      <c r="H28" s="164"/>
      <c r="I28" s="168" t="s">
        <v>137</v>
      </c>
      <c r="J28" s="157"/>
      <c r="K28" s="158"/>
      <c r="L28" s="170" t="s">
        <v>54</v>
      </c>
      <c r="M28" s="163"/>
      <c r="N28" s="164"/>
      <c r="O28" s="204" t="s">
        <v>138</v>
      </c>
      <c r="P28" s="166"/>
      <c r="Q28" s="167"/>
      <c r="S28" s="91"/>
    </row>
    <row r="29" spans="2:22">
      <c r="B29" s="124" t="s">
        <v>142</v>
      </c>
      <c r="C29" s="184" t="s">
        <v>145</v>
      </c>
      <c r="D29" s="157"/>
      <c r="E29" s="158"/>
      <c r="F29" s="159">
        <v>1299</v>
      </c>
      <c r="G29" s="163"/>
      <c r="H29" s="164"/>
      <c r="I29" s="169" t="s">
        <v>154</v>
      </c>
      <c r="J29" s="157"/>
      <c r="K29" s="158"/>
      <c r="L29" s="185" t="s">
        <v>57</v>
      </c>
      <c r="M29" s="163"/>
      <c r="N29" s="164"/>
      <c r="O29" s="171" t="s">
        <v>149</v>
      </c>
      <c r="P29" s="166"/>
      <c r="Q29" s="167"/>
    </row>
    <row r="30" spans="2:22">
      <c r="B30" s="118" t="s">
        <v>143</v>
      </c>
      <c r="C30" s="168" t="s">
        <v>146</v>
      </c>
      <c r="D30" s="157"/>
      <c r="E30" s="158"/>
      <c r="F30" s="159">
        <v>4439</v>
      </c>
      <c r="G30" s="160"/>
      <c r="H30" s="161"/>
      <c r="I30" s="169" t="s">
        <v>155</v>
      </c>
      <c r="J30" s="157"/>
      <c r="K30" s="158"/>
      <c r="L30" s="170" t="s">
        <v>153</v>
      </c>
      <c r="M30" s="163"/>
      <c r="N30" s="164"/>
      <c r="O30" s="171" t="s">
        <v>149</v>
      </c>
      <c r="P30" s="166"/>
      <c r="Q30" s="167"/>
      <c r="S30" s="91"/>
    </row>
    <row r="31" spans="2:22">
      <c r="B31" s="124" t="s">
        <v>144</v>
      </c>
      <c r="C31" s="184" t="s">
        <v>147</v>
      </c>
      <c r="D31" s="157"/>
      <c r="E31" s="158"/>
      <c r="F31" s="159">
        <v>22710</v>
      </c>
      <c r="G31" s="160"/>
      <c r="H31" s="161"/>
      <c r="I31" s="169" t="s">
        <v>156</v>
      </c>
      <c r="J31" s="157"/>
      <c r="K31" s="158"/>
      <c r="L31" s="185" t="s">
        <v>152</v>
      </c>
      <c r="M31" s="163"/>
      <c r="N31" s="164"/>
      <c r="O31" s="171" t="s">
        <v>149</v>
      </c>
      <c r="P31" s="166"/>
      <c r="Q31" s="167"/>
    </row>
    <row r="32" spans="2:22">
      <c r="B32" s="125" t="s">
        <v>158</v>
      </c>
      <c r="C32" s="168" t="s">
        <v>148</v>
      </c>
      <c r="D32" s="157"/>
      <c r="E32" s="158"/>
      <c r="F32" s="159">
        <v>617</v>
      </c>
      <c r="G32" s="160"/>
      <c r="H32" s="161"/>
      <c r="I32" s="169" t="s">
        <v>157</v>
      </c>
      <c r="J32" s="157"/>
      <c r="K32" s="158"/>
      <c r="L32" s="170" t="s">
        <v>151</v>
      </c>
      <c r="M32" s="163"/>
      <c r="N32" s="164"/>
      <c r="O32" s="171" t="s">
        <v>150</v>
      </c>
      <c r="P32" s="166"/>
      <c r="Q32" s="167"/>
    </row>
    <row r="33" spans="2:17">
      <c r="B33" s="128" t="s">
        <v>161</v>
      </c>
      <c r="C33" s="168" t="s">
        <v>162</v>
      </c>
      <c r="D33" s="157"/>
      <c r="E33" s="158"/>
      <c r="F33" s="159">
        <v>24547</v>
      </c>
      <c r="G33" s="160"/>
      <c r="H33" s="161"/>
      <c r="I33" s="172" t="s">
        <v>156</v>
      </c>
      <c r="J33" s="157"/>
      <c r="K33" s="158"/>
      <c r="L33" s="170" t="s">
        <v>128</v>
      </c>
      <c r="M33" s="163"/>
      <c r="N33" s="164"/>
      <c r="O33" s="173" t="s">
        <v>163</v>
      </c>
      <c r="P33" s="166"/>
      <c r="Q33" s="167"/>
    </row>
    <row r="34" spans="2:17">
      <c r="B34" s="130" t="s">
        <v>167</v>
      </c>
      <c r="C34" s="156" t="s">
        <v>168</v>
      </c>
      <c r="D34" s="157"/>
      <c r="E34" s="158"/>
      <c r="F34" s="159">
        <v>5783</v>
      </c>
      <c r="G34" s="160"/>
      <c r="H34" s="161"/>
      <c r="I34" s="156" t="s">
        <v>169</v>
      </c>
      <c r="J34" s="157"/>
      <c r="K34" s="158"/>
      <c r="L34" s="162" t="s">
        <v>54</v>
      </c>
      <c r="M34" s="163"/>
      <c r="N34" s="164"/>
      <c r="O34" s="165" t="s">
        <v>170</v>
      </c>
      <c r="P34" s="166"/>
      <c r="Q34" s="167"/>
    </row>
  </sheetData>
  <sheetProtection algorithmName="SHA-512" hashValue="0rcsjy9Xz38mVNEMp7HytpcHyJyFP689DXDTwTVe1x5MH3+oACP26lq3h+zqE8zB1HeZksIyqv2POi+MrOWkPA==" saltValue="DkEnL1h0SerTVf8Kdz+bXw==" spinCount="100000" sheet="1" objects="1" scenarios="1" formatCells="0" formatColumns="0" formatRows="0" insertColumns="0" insertRows="0" insertHyperlinks="0" deleteColumns="0" deleteRows="0" sort="0" autoFilter="0" pivotTables="0"/>
  <mergeCells count="103">
    <mergeCell ref="I31:K31"/>
    <mergeCell ref="F28:H28"/>
    <mergeCell ref="I28:K28"/>
    <mergeCell ref="L28:N28"/>
    <mergeCell ref="O28:Q28"/>
    <mergeCell ref="I25:K25"/>
    <mergeCell ref="L25:N25"/>
    <mergeCell ref="O25:Q25"/>
    <mergeCell ref="C26:E26"/>
    <mergeCell ref="F26:H26"/>
    <mergeCell ref="I26:K26"/>
    <mergeCell ref="L26:N26"/>
    <mergeCell ref="O26:Q26"/>
    <mergeCell ref="L31:N31"/>
    <mergeCell ref="O31:Q31"/>
    <mergeCell ref="C30:E30"/>
    <mergeCell ref="F30:H30"/>
    <mergeCell ref="I30:K30"/>
    <mergeCell ref="L30:N30"/>
    <mergeCell ref="O30:Q30"/>
    <mergeCell ref="C31:E31"/>
    <mergeCell ref="F31:H31"/>
    <mergeCell ref="I9:K9"/>
    <mergeCell ref="L9:N9"/>
    <mergeCell ref="O9:Q9"/>
    <mergeCell ref="I6:K7"/>
    <mergeCell ref="L6:N7"/>
    <mergeCell ref="O6:Q7"/>
    <mergeCell ref="C8:E8"/>
    <mergeCell ref="F8:H8"/>
    <mergeCell ref="I8:K8"/>
    <mergeCell ref="L8:N8"/>
    <mergeCell ref="O8:Q8"/>
    <mergeCell ref="I16:K16"/>
    <mergeCell ref="L16:N16"/>
    <mergeCell ref="O16:Q16"/>
    <mergeCell ref="C15:E15"/>
    <mergeCell ref="F15:H15"/>
    <mergeCell ref="I15:K15"/>
    <mergeCell ref="L15:N15"/>
    <mergeCell ref="O15:Q15"/>
    <mergeCell ref="I13:K14"/>
    <mergeCell ref="L13:N14"/>
    <mergeCell ref="O13:Q14"/>
    <mergeCell ref="B6:B7"/>
    <mergeCell ref="B13:B14"/>
    <mergeCell ref="B22:B23"/>
    <mergeCell ref="C25:E25"/>
    <mergeCell ref="F25:H25"/>
    <mergeCell ref="C22:E23"/>
    <mergeCell ref="F22:H23"/>
    <mergeCell ref="C16:E16"/>
    <mergeCell ref="F16:H16"/>
    <mergeCell ref="C13:E14"/>
    <mergeCell ref="F13:H14"/>
    <mergeCell ref="C6:E7"/>
    <mergeCell ref="F6:H7"/>
    <mergeCell ref="C24:E24"/>
    <mergeCell ref="F24:H24"/>
    <mergeCell ref="F17:H17"/>
    <mergeCell ref="C18:E18"/>
    <mergeCell ref="F18:H18"/>
    <mergeCell ref="C9:E9"/>
    <mergeCell ref="F9:H9"/>
    <mergeCell ref="I22:K23"/>
    <mergeCell ref="L22:N23"/>
    <mergeCell ref="O22:Q23"/>
    <mergeCell ref="C17:E17"/>
    <mergeCell ref="C29:E29"/>
    <mergeCell ref="F29:H29"/>
    <mergeCell ref="I29:K29"/>
    <mergeCell ref="L29:N29"/>
    <mergeCell ref="O29:Q29"/>
    <mergeCell ref="C27:E27"/>
    <mergeCell ref="F27:H27"/>
    <mergeCell ref="I27:K27"/>
    <mergeCell ref="L27:N27"/>
    <mergeCell ref="O27:Q27"/>
    <mergeCell ref="I17:K17"/>
    <mergeCell ref="L17:N17"/>
    <mergeCell ref="O17:Q17"/>
    <mergeCell ref="I18:K18"/>
    <mergeCell ref="L18:N18"/>
    <mergeCell ref="O18:Q18"/>
    <mergeCell ref="I24:K24"/>
    <mergeCell ref="L24:N24"/>
    <mergeCell ref="O24:Q24"/>
    <mergeCell ref="C28:E28"/>
    <mergeCell ref="C34:E34"/>
    <mergeCell ref="F34:H34"/>
    <mergeCell ref="I34:K34"/>
    <mergeCell ref="L34:N34"/>
    <mergeCell ref="O34:Q34"/>
    <mergeCell ref="C32:E32"/>
    <mergeCell ref="F32:H32"/>
    <mergeCell ref="I32:K32"/>
    <mergeCell ref="L32:N32"/>
    <mergeCell ref="O32:Q32"/>
    <mergeCell ref="C33:E33"/>
    <mergeCell ref="F33:H33"/>
    <mergeCell ref="I33:K33"/>
    <mergeCell ref="L33:N33"/>
    <mergeCell ref="O33:Q33"/>
  </mergeCells>
  <phoneticPr fontId="39" type="noConversion"/>
  <hyperlinks>
    <hyperlink ref="B2" location="'Spis treści'!A1" tooltip="Powrót do spisu treści" display="Powrót do spisu treści" xr:uid="{00000000-0004-0000-0800-000000000000}"/>
  </hyperlinks>
  <pageMargins left="0.7" right="0.7" top="0.75" bottom="0.75" header="0.3" footer="0.3"/>
  <pageSetup paperSize="9" scale="3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bb20e14d-be6a-46e8-ba22-12335b2c5146" origin="userSelected">
  <element uid="856aef6f-96ce-4ab7-b4a6-6eea3f362016" value=""/>
</sisl>
</file>

<file path=customXml/itemProps1.xml><?xml version="1.0" encoding="utf-8"?>
<ds:datastoreItem xmlns:ds="http://schemas.openxmlformats.org/officeDocument/2006/customXml" ds:itemID="{CDA1DA3C-8BB4-46BD-A0B3-86AEF961E06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5</vt:i4>
      </vt:variant>
    </vt:vector>
  </HeadingPairs>
  <TitlesOfParts>
    <vt:vector size="14" baseType="lpstr">
      <vt:lpstr>Strona tytułowa</vt:lpstr>
      <vt:lpstr>Spis treści</vt:lpstr>
      <vt:lpstr>Nota metodyczna</vt:lpstr>
      <vt:lpstr>1. Liczba deklaracji</vt:lpstr>
      <vt:lpstr>2. Umowy OT</vt:lpstr>
      <vt:lpstr>3. Podróżni OT</vt:lpstr>
      <vt:lpstr>4. Umowy i Podróżni PUNPUT</vt:lpstr>
      <vt:lpstr>5. Liczba umów na miesiąc</vt:lpstr>
      <vt:lpstr>6. Niewypłacalności</vt:lpstr>
      <vt:lpstr>'1. Liczba deklaracji'!Obszar_wydruku</vt:lpstr>
      <vt:lpstr>'6. Niewypłacalności'!Obszar_wydruku</vt:lpstr>
      <vt:lpstr>'Nota metodyczna'!Obszar_wydruku</vt:lpstr>
      <vt:lpstr>'Spis treści'!Obszar_wydruku</vt:lpstr>
      <vt:lpstr>'Strona tytułowa'!Obszar_wydruku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#[Służbowe]#</cp:keywords>
  <cp:lastModifiedBy/>
  <dcterms:created xsi:type="dcterms:W3CDTF">2006-09-16T00:00:00Z</dcterms:created>
  <dcterms:modified xsi:type="dcterms:W3CDTF">2020-03-05T15:58:57Z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b2e4301d-0633-4794-a0fa-ed84b2176b46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bjSaver">
    <vt:lpwstr>zv2687vN5N4vd70VhgzJB1VAMovFk0Se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policy="bb20e14d-be6a-46e8-ba22-12335b2c5146" origin="userSelected" xmlns="http://www.boldonj</vt:lpwstr>
  </property>
  <property fmtid="{D5CDD505-2E9C-101B-9397-08002B2CF9AE}" pid="6" name="bjDocumentLabelXML-0">
    <vt:lpwstr>ames.com/2008/01/sie/internal/label"&gt;&lt;element uid="856aef6f-96ce-4ab7-b4a6-6eea3f362016" value="" /&gt;&lt;/sisl&gt;</vt:lpwstr>
  </property>
  <property fmtid="{D5CDD505-2E9C-101B-9397-08002B2CF9AE}" pid="7" name="bjDocumentSecurityLabel">
    <vt:lpwstr>[ Klasyfikacja: [Służbowe]]</vt:lpwstr>
  </property>
</Properties>
</file>