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updateLinks="never" defaultThemeVersion="124226"/>
  <xr:revisionPtr revIDLastSave="0" documentId="13_ncr:10001_{65538455-9A1B-4769-AB7F-55AFB7C177D4}" xr6:coauthVersionLast="46" xr6:coauthVersionMax="46" xr10:uidLastSave="{00000000-0000-0000-0000-000000000000}"/>
  <bookViews>
    <workbookView xWindow="-108" yWindow="-108" windowWidth="23256" windowHeight="12576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miesiąc'!$A$1:$Y$49</definedName>
    <definedName name="_xlnm.Print_Area" localSheetId="8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5" i="16" l="1"/>
  <c r="C35" i="16"/>
  <c r="D35" i="16"/>
  <c r="E35" i="16"/>
  <c r="F35" i="16"/>
  <c r="G35" i="16"/>
  <c r="H35" i="16"/>
  <c r="I35" i="16"/>
  <c r="J35" i="16"/>
  <c r="K35" i="16"/>
  <c r="L35" i="16"/>
  <c r="M35" i="16"/>
  <c r="B36" i="16"/>
  <c r="C36" i="16"/>
  <c r="D36" i="16"/>
  <c r="E36" i="16"/>
  <c r="F36" i="16"/>
  <c r="G36" i="16"/>
  <c r="H36" i="16"/>
  <c r="I36" i="16"/>
  <c r="J36" i="16"/>
  <c r="K36" i="16"/>
  <c r="L36" i="16"/>
  <c r="M36" i="16"/>
  <c r="B37" i="16"/>
  <c r="C37" i="16"/>
  <c r="D37" i="16"/>
  <c r="E37" i="16"/>
  <c r="F37" i="16"/>
  <c r="G37" i="16"/>
  <c r="H37" i="16"/>
  <c r="I37" i="16"/>
  <c r="J37" i="16"/>
  <c r="K37" i="16"/>
  <c r="L37" i="16"/>
  <c r="M37" i="16"/>
  <c r="B38" i="16"/>
  <c r="C38" i="16"/>
  <c r="D38" i="16"/>
  <c r="E38" i="16"/>
  <c r="F38" i="16"/>
  <c r="G38" i="16"/>
  <c r="H38" i="16"/>
  <c r="I38" i="16"/>
  <c r="J38" i="16"/>
  <c r="K38" i="16"/>
  <c r="L38" i="16"/>
  <c r="M38" i="16"/>
  <c r="B39" i="16"/>
  <c r="C39" i="16"/>
  <c r="D39" i="16"/>
  <c r="E39" i="16"/>
  <c r="F39" i="16"/>
  <c r="G39" i="16"/>
  <c r="F17" i="15" l="1"/>
  <c r="F16" i="15"/>
  <c r="F15" i="15"/>
  <c r="E17" i="15"/>
  <c r="E16" i="15"/>
  <c r="E15" i="15"/>
  <c r="D15" i="15"/>
  <c r="D17" i="15"/>
  <c r="D16" i="15"/>
  <c r="L23" i="15" l="1"/>
  <c r="L24" i="15"/>
  <c r="L25" i="15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<sst xmlns="http://schemas.openxmlformats.org/spreadsheetml/2006/main" count="407" uniqueCount="209">
  <si>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</si>
  <si>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</si>
  <si>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</si>
  <si>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</si>
  <si>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</si>
  <si>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</si>
  <si>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</si>
  <si>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</si>
  <si>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</si>
  <si>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</si>
  <si>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</si>
  <si>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</si>
  <si>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</si>
  <si>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</si>
  <si>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</si>
  <si>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</si>
  <si>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</si>
  <si>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</si>
  <si>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</si>
  <si>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</si>
  <si>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</si>
  <si>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</si>
  <si>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</si>
  <si>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</si>
  <si>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</si>
  <si>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</si>
  <si>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</si>
  <si>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</si>
  <si>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</si>
  <si>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</si>
  <si>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</si>
  <si>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</si>
  <si>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</si>
  <si>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</si>
  <si>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</si>
  <si>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</si>
  <si>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</si>
  <si>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</si>
  <si>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</si>
  <si>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</si>
  <si>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</si>
  <si>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</si>
  <si>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</si>
  <si>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</si>
  <si>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</si>
  <si>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</si>
  <si>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</si>
  <si>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</si>
  <si>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</si>
  <si>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</si>
  <si>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</si>
  <si>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</si>
  <si>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</si>
  <si>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</si>
  <si>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</si>
  <si>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</si>
  <si>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</si>
  <si>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</si>
  <si>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</si>
  <si>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</si>
  <si>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</si>
  <si>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</si>
  <si>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</si>
  <si>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</si>
  <si>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</si>
  <si>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</si>
  <si>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</si>
  <si>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</si>
  <si>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</si>
  <si>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</si>
  <si>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</si>
  <si>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</si>
  <si>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</si>
  <si>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</si>
  <si>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</si>
  <si>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</si>
  <si>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</si>
  <si>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</si>
  <si>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</si>
  <si>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</si>
  <si>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</si>
  <si>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</si>
  <si>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</si>
  <si>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</si>
  <si>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</si>
  <si>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</si>
  <si>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</si>
  <si>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</si>
  <si>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</si>
  <si>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</si>
  <si>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</si>
  <si>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</si>
  <si>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</si>
  <si>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</si>
  <si>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</si>
  <si>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</si>
  <si>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</si>
  <si>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</si>
  <si>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</si>
  <si>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</si>
  <si>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</si>
  <si>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</si>
  <si>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</si>
  <si>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</si>
  <si>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</si>
  <si>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</si>
  <si>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</si>
  <si>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</si>
  <si>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</si>
  <si>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</si>
  <si>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</si>
  <si>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</si>
  <si>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</si>
  <si>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</si>
  <si>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</si>
  <si>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</si>
  <si>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</si>
  <si>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</si>
  <si>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</si>
  <si>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</si>
  <si>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</si>
  <si>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</si>
  <si>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</si>
  <si>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</si>
  <si>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</si>
  <si>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</si>
  <si>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</si>
  <si>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</si>
  <si>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</si>
  <si>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</si>
  <si>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</si>
  <si>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</si>
  <si>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</si>
  <si>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</si>
  <si>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</si>
  <si>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</si>
  <si>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</si>
  <si>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</si>
  <si>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</si>
  <si>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</si>
  <si>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</si>
  <si>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</si>
  <si>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</si>
  <si>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</si>
  <si>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</si>
  <si>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</si>
  <si>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</si>
  <si>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</si>
  <si>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</si>
  <si>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</si>
  <si>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</si>
  <si>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</si>
  <si>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</si>
  <si>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</si>
  <si>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</si>
  <si>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</si>
  <si>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</si>
  <si>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</si>
  <si>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</si>
  <si>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</si>
  <si>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</si>
  <si>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</si>
  <si>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</si>
  <si>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</si>
  <si>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</si>
  <si>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</si>
  <si>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</si>
  <si>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</si>
  <si>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</si>
  <si>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</si>
  <si>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</si>
  <si>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</si>
  <si>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</si>
  <si>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</si>
  <si>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</si>
  <si>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</si>
  <si>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</si>
  <si>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</si>
  <si>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</si>
  <si>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</si>
  <si>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</si>
  <si>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</si>
  <si>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</si>
  <si>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</si>
  <si>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</si>
  <si>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</si>
  <si>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</si>
  <si>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</si>
  <si>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</si>
  <si>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</si>
  <si>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</si>
  <si>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</si>
  <si>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</si>
  <si>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</si>
  <si>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</si>
  <si>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</si>
  <si>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</si>
  <si>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</si>
  <si>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</si>
  <si>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</si>
  <si>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</si>
  <si>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2018</t>
  </si>
  <si>
    <t>Trend 2020</t>
  </si>
  <si>
    <t>II kwartał 2021 r.</t>
  </si>
  <si>
    <t>Q2 2021</t>
  </si>
  <si>
    <t>świętokrzyskie</t>
  </si>
  <si>
    <t>maj 2021</t>
  </si>
  <si>
    <t xml:space="preserve">Grupa TUR-MEDIA </t>
  </si>
  <si>
    <t>4. Przedstawione zestawienia przygotowane zostały według stanu bazy na dzień 17.08.2021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</si>
</sst>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\ _z_ł_-;\-* #,##0\ _z_ł_-;_-* &quot;-&quot;??\ _z_ł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83">
    <xf numFmtId="0" fontId="0" fillId="0" borderId="0"/>
    <xf numFmtId="0" fontId="20" fillId="0" borderId="0"/>
    <xf numFmtId="0" fontId="25" fillId="0" borderId="0"/>
    <xf numFmtId="0" fontId="27" fillId="0" borderId="0" applyNumberFormat="0" applyFill="0" applyBorder="0" applyAlignment="0" applyProtection="0">
      <alignment vertical="top"/>
      <protection locked="0"/>
    </xf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9" fillId="0" borderId="0"/>
    <xf numFmtId="0" fontId="18" fillId="0" borderId="0"/>
    <xf numFmtId="164" fontId="3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3" fillId="0" borderId="0"/>
    <xf numFmtId="0" fontId="38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1" fillId="0" borderId="0"/>
    <xf numFmtId="0" fontId="38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164" fontId="38" fillId="0" borderId="0" applyFont="0" applyFill="0" applyBorder="0" applyAlignment="0" applyProtection="0"/>
    <xf numFmtId="9" fontId="38" fillId="0" borderId="0" applyFont="0" applyFill="0" applyBorder="0" applyAlignment="0" applyProtection="0"/>
  </cellStyleXfs>
  <cellXfs count="251">
    <xf numFmtId="0" fontId="0" fillId="0" borderId="0" xfId="0"/>
    <xf numFmtId="0" fontId="20" fillId="2" borderId="0" xfId="1" applyFill="1"/>
    <xf numFmtId="0" fontId="20" fillId="3" borderId="0" xfId="1" applyFill="1"/>
    <xf numFmtId="0" fontId="23" fillId="2" borderId="0" xfId="2" applyFont="1" applyFill="1"/>
    <xf numFmtId="0" fontId="25" fillId="2" borderId="0" xfId="2" applyFill="1"/>
    <xf numFmtId="0" fontId="26" fillId="3" borderId="0" xfId="2" applyFont="1" applyFill="1"/>
    <xf numFmtId="0" fontId="28" fillId="2" borderId="0" xfId="2" applyFont="1" applyFill="1"/>
    <xf numFmtId="0" fontId="27" fillId="2" borderId="0" xfId="3" applyFill="1" applyAlignment="1" applyProtection="1"/>
    <xf numFmtId="0" fontId="20" fillId="0" borderId="0" xfId="1"/>
    <xf numFmtId="0" fontId="24" fillId="2" borderId="0" xfId="1" applyFont="1" applyFill="1"/>
    <xf numFmtId="0" fontId="31" fillId="4" borderId="10" xfId="1" applyFont="1" applyFill="1" applyBorder="1" applyAlignment="1">
      <alignment horizontal="left" vertical="center"/>
    </xf>
    <xf numFmtId="0" fontId="20" fillId="7" borderId="0" xfId="1" applyFill="1"/>
    <xf numFmtId="0" fontId="20" fillId="7" borderId="0" xfId="1" applyFill="1" applyBorder="1"/>
    <xf numFmtId="0" fontId="23" fillId="7" borderId="0" xfId="1" applyFont="1" applyFill="1" applyBorder="1" applyAlignment="1">
      <alignment horizontal="center" wrapText="1"/>
    </xf>
    <xf numFmtId="0" fontId="24" fillId="7" borderId="0" xfId="1" applyFont="1" applyFill="1" applyBorder="1" applyAlignment="1">
      <alignment horizontal="center"/>
    </xf>
    <xf numFmtId="0" fontId="20" fillId="0" borderId="0" xfId="1" applyFill="1" applyBorder="1"/>
    <xf numFmtId="0" fontId="35" fillId="2" borderId="0" xfId="2" applyFont="1" applyFill="1"/>
    <xf numFmtId="0" fontId="36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0" fillId="0" borderId="0" xfId="0"/>
    <xf numFmtId="0" fontId="27" fillId="2" borderId="0" xfId="3" applyFill="1" applyAlignment="1" applyProtection="1"/>
    <xf numFmtId="0" fontId="17" fillId="0" borderId="0" xfId="9"/>
    <xf numFmtId="0" fontId="24" fillId="2" borderId="0" xfId="9" applyFont="1" applyFill="1"/>
    <xf numFmtId="0" fontId="22" fillId="0" borderId="0" xfId="9" applyFont="1" applyFill="1" applyBorder="1"/>
    <xf numFmtId="0" fontId="31" fillId="0" borderId="0" xfId="9" applyFont="1" applyFill="1" applyBorder="1" applyAlignment="1">
      <alignment vertical="center"/>
    </xf>
    <xf numFmtId="9" fontId="22" fillId="0" borderId="0" xfId="9" applyNumberFormat="1" applyFont="1" applyFill="1" applyBorder="1"/>
    <xf numFmtId="0" fontId="22" fillId="0" borderId="0" xfId="9" applyFont="1"/>
    <xf numFmtId="9" fontId="22" fillId="0" borderId="0" xfId="10" applyFont="1" applyFill="1" applyBorder="1"/>
    <xf numFmtId="0" fontId="32" fillId="0" borderId="0" xfId="9" applyFont="1"/>
    <xf numFmtId="3" fontId="21" fillId="5" borderId="6" xfId="9" applyNumberFormat="1" applyFont="1" applyFill="1" applyBorder="1" applyAlignment="1">
      <alignment horizontal="center" vertical="center" wrapText="1"/>
    </xf>
    <xf numFmtId="0" fontId="31" fillId="4" borderId="27" xfId="9" applyFont="1" applyFill="1" applyBorder="1" applyAlignment="1">
      <alignment horizontal="center" vertical="center"/>
    </xf>
    <xf numFmtId="3" fontId="21" fillId="5" borderId="17" xfId="9" applyNumberFormat="1" applyFont="1" applyFill="1" applyBorder="1" applyAlignment="1">
      <alignment horizontal="center" vertical="center" wrapText="1"/>
    </xf>
    <xf numFmtId="9" fontId="32" fillId="0" borderId="0" xfId="9" applyNumberFormat="1" applyFont="1" applyFill="1" applyBorder="1"/>
    <xf numFmtId="9" fontId="32" fillId="0" borderId="0" xfId="10" applyFont="1" applyFill="1" applyBorder="1"/>
    <xf numFmtId="0" fontId="22" fillId="2" borderId="0" xfId="9" applyFont="1" applyFill="1"/>
    <xf numFmtId="0" fontId="32" fillId="0" borderId="0" xfId="9" applyFont="1" applyFill="1" applyBorder="1"/>
    <xf numFmtId="0" fontId="24" fillId="2" borderId="0" xfId="12" applyFont="1" applyFill="1"/>
    <xf numFmtId="165" fontId="32" fillId="5" borderId="28" xfId="8" applyNumberFormat="1" applyFont="1" applyFill="1" applyBorder="1" applyAlignment="1">
      <alignment horizontal="center"/>
    </xf>
    <xf numFmtId="165" fontId="32" fillId="8" borderId="9" xfId="8" applyNumberFormat="1" applyFont="1" applyFill="1" applyBorder="1" applyAlignment="1">
      <alignment horizontal="center"/>
    </xf>
    <xf numFmtId="165" fontId="32" fillId="8" borderId="29" xfId="8" applyNumberFormat="1" applyFont="1" applyFill="1" applyBorder="1" applyAlignment="1">
      <alignment horizontal="center"/>
    </xf>
    <xf numFmtId="0" fontId="40" fillId="0" borderId="0" xfId="0" applyFont="1"/>
    <xf numFmtId="0" fontId="31" fillId="4" borderId="1" xfId="1" applyFont="1" applyFill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2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2" fillId="0" borderId="0" xfId="1" applyFont="1"/>
    <xf numFmtId="0" fontId="31" fillId="4" borderId="1" xfId="1" applyFont="1" applyFill="1" applyBorder="1" applyAlignment="1">
      <alignment horizontal="center" vertical="center"/>
    </xf>
    <xf numFmtId="3" fontId="21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9" fillId="0" borderId="0" xfId="0" applyFont="1"/>
    <xf numFmtId="3" fontId="21" fillId="5" borderId="17" xfId="18" applyNumberFormat="1" applyFont="1" applyFill="1" applyBorder="1" applyAlignment="1">
      <alignment horizontal="center" vertical="center" wrapText="1"/>
    </xf>
    <xf numFmtId="0" fontId="14" fillId="2" borderId="0" xfId="21" applyFill="1"/>
    <xf numFmtId="0" fontId="29" fillId="2" borderId="0" xfId="21" applyFont="1" applyFill="1"/>
    <xf numFmtId="0" fontId="30" fillId="2" borderId="0" xfId="21" applyFont="1" applyFill="1" applyAlignment="1">
      <alignment vertical="center" wrapText="1"/>
    </xf>
    <xf numFmtId="0" fontId="33" fillId="2" borderId="0" xfId="21" applyFont="1" applyFill="1" applyAlignment="1">
      <alignment vertical="center" wrapText="1"/>
    </xf>
    <xf numFmtId="0" fontId="30" fillId="2" borderId="0" xfId="21" quotePrefix="1" applyFont="1" applyFill="1" applyAlignment="1">
      <alignment horizontal="left" vertical="center" wrapText="1"/>
    </xf>
    <xf numFmtId="0" fontId="30" fillId="2" borderId="0" xfId="21" quotePrefix="1" applyFont="1" applyFill="1" applyAlignment="1">
      <alignment vertical="center" wrapText="1"/>
    </xf>
    <xf numFmtId="0" fontId="41" fillId="0" borderId="0" xfId="21" quotePrefix="1" applyFont="1" applyAlignment="1">
      <alignment horizontal="left" vertical="center" wrapText="1"/>
    </xf>
    <xf numFmtId="0" fontId="30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31" fillId="4" borderId="1" xfId="1" applyFont="1" applyFill="1" applyBorder="1" applyAlignment="1">
      <alignment horizontal="center" vertical="center"/>
    </xf>
    <xf numFmtId="0" fontId="13" fillId="0" borderId="0" xfId="22"/>
    <xf numFmtId="0" fontId="31" fillId="4" borderId="1" xfId="1" applyFont="1" applyFill="1" applyBorder="1" applyAlignment="1">
      <alignment horizontal="center" vertical="center"/>
    </xf>
    <xf numFmtId="0" fontId="31" fillId="4" borderId="46" xfId="12" applyFont="1" applyFill="1" applyBorder="1" applyAlignment="1">
      <alignment horizontal="center" vertical="center"/>
    </xf>
    <xf numFmtId="0" fontId="31" fillId="4" borderId="47" xfId="12" applyFont="1" applyFill="1" applyBorder="1" applyAlignment="1">
      <alignment horizontal="center" vertical="center"/>
    </xf>
    <xf numFmtId="0" fontId="40" fillId="0" borderId="0" xfId="23" applyFont="1"/>
    <xf numFmtId="0" fontId="39" fillId="0" borderId="0" xfId="23" applyFont="1"/>
    <xf numFmtId="3" fontId="12" fillId="8" borderId="6" xfId="9" applyNumberFormat="1" applyFont="1" applyFill="1" applyBorder="1" applyAlignment="1">
      <alignment horizontal="center" vertical="center" wrapText="1"/>
    </xf>
    <xf numFmtId="0" fontId="31" fillId="4" borderId="1" xfId="1" applyFont="1" applyFill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/>
    </xf>
    <xf numFmtId="3" fontId="12" fillId="8" borderId="6" xfId="9" applyNumberFormat="1" applyFont="1" applyFill="1" applyBorder="1" applyAlignment="1">
      <alignment horizontal="center" vertical="center" wrapText="1"/>
    </xf>
    <xf numFmtId="165" fontId="20" fillId="0" borderId="0" xfId="1" applyNumberFormat="1"/>
    <xf numFmtId="165" fontId="22" fillId="0" borderId="0" xfId="1" applyNumberFormat="1" applyFont="1"/>
    <xf numFmtId="165" fontId="39" fillId="0" borderId="0" xfId="0" applyNumberFormat="1" applyFont="1"/>
    <xf numFmtId="165" fontId="39" fillId="0" borderId="0" xfId="23" applyNumberFormat="1" applyFont="1"/>
    <xf numFmtId="3" fontId="10" fillId="8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0" fontId="32" fillId="0" borderId="0" xfId="9" applyNumberFormat="1" applyFont="1" applyFill="1" applyBorder="1"/>
    <xf numFmtId="3" fontId="8" fillId="8" borderId="6" xfId="9" applyNumberFormat="1" applyFont="1" applyFill="1" applyBorder="1" applyAlignment="1">
      <alignment horizontal="center" vertical="center" wrapText="1"/>
    </xf>
    <xf numFmtId="0" fontId="31" fillId="4" borderId="1" xfId="1" applyFont="1" applyFill="1" applyBorder="1" applyAlignment="1">
      <alignment horizontal="center" vertical="center"/>
    </xf>
    <xf numFmtId="3" fontId="7" fillId="8" borderId="6" xfId="9" applyNumberFormat="1" applyFont="1" applyFill="1" applyBorder="1" applyAlignment="1">
      <alignment horizontal="center" vertical="center" wrapText="1"/>
    </xf>
    <xf numFmtId="0" fontId="31" fillId="4" borderId="1" xfId="1" applyFont="1" applyFill="1" applyBorder="1" applyAlignment="1">
      <alignment horizontal="center" vertical="center"/>
    </xf>
    <xf numFmtId="3" fontId="12" fillId="8" borderId="6" xfId="9" applyNumberFormat="1" applyFont="1" applyFill="1" applyBorder="1" applyAlignment="1">
      <alignment horizontal="center" vertical="center" wrapText="1"/>
    </xf>
    <xf numFmtId="0" fontId="31" fillId="4" borderId="0" xfId="9" applyFont="1" applyFill="1" applyBorder="1" applyAlignment="1">
      <alignment horizontal="center" vertical="center"/>
    </xf>
    <xf numFmtId="0" fontId="39" fillId="0" borderId="0" xfId="1" applyFont="1"/>
    <xf numFmtId="165" fontId="22" fillId="0" borderId="0" xfId="1" applyNumberFormat="1" applyFont="1" applyAlignment="1">
      <alignment horizontal="right"/>
    </xf>
    <xf numFmtId="165" fontId="39" fillId="0" borderId="0" xfId="1" applyNumberFormat="1" applyFont="1"/>
    <xf numFmtId="0" fontId="31" fillId="4" borderId="51" xfId="12" applyFont="1" applyFill="1" applyBorder="1" applyAlignment="1">
      <alignment horizontal="center" vertical="center"/>
    </xf>
    <xf numFmtId="165" fontId="32" fillId="5" borderId="52" xfId="8" applyNumberFormat="1" applyFont="1" applyFill="1" applyBorder="1" applyAlignment="1">
      <alignment horizontal="center"/>
    </xf>
    <xf numFmtId="165" fontId="32" fillId="8" borderId="53" xfId="8" applyNumberFormat="1" applyFont="1" applyFill="1" applyBorder="1" applyAlignment="1">
      <alignment horizontal="center"/>
    </xf>
    <xf numFmtId="165" fontId="32" fillId="5" borderId="54" xfId="8" applyNumberFormat="1" applyFont="1" applyFill="1" applyBorder="1" applyAlignment="1">
      <alignment horizontal="center"/>
    </xf>
    <xf numFmtId="165" fontId="32" fillId="8" borderId="28" xfId="8" applyNumberFormat="1" applyFont="1" applyFill="1" applyBorder="1" applyAlignment="1">
      <alignment horizontal="center"/>
    </xf>
    <xf numFmtId="165" fontId="32" fillId="5" borderId="50" xfId="8" applyNumberFormat="1" applyFont="1" applyFill="1" applyBorder="1" applyAlignment="1">
      <alignment horizontal="center"/>
    </xf>
    <xf numFmtId="165" fontId="32" fillId="8" borderId="50" xfId="8" applyNumberFormat="1" applyFont="1" applyFill="1" applyBorder="1" applyAlignment="1">
      <alignment horizontal="center"/>
    </xf>
    <xf numFmtId="165" fontId="32" fillId="8" borderId="55" xfId="8" applyNumberFormat="1" applyFont="1" applyFill="1" applyBorder="1" applyAlignment="1">
      <alignment horizontal="center"/>
    </xf>
    <xf numFmtId="0" fontId="31" fillId="4" borderId="56" xfId="12" applyFont="1" applyFill="1" applyBorder="1" applyAlignment="1">
      <alignment horizontal="center" vertical="center"/>
    </xf>
    <xf numFmtId="165" fontId="32" fillId="5" borderId="57" xfId="8" applyNumberFormat="1" applyFont="1" applyFill="1" applyBorder="1" applyAlignment="1">
      <alignment horizontal="center"/>
    </xf>
    <xf numFmtId="165" fontId="32" fillId="8" borderId="57" xfId="8" applyNumberFormat="1" applyFont="1" applyFill="1" applyBorder="1" applyAlignment="1">
      <alignment horizontal="center"/>
    </xf>
    <xf numFmtId="165" fontId="32" fillId="8" borderId="58" xfId="8" applyNumberFormat="1" applyFont="1" applyFill="1" applyBorder="1" applyAlignment="1">
      <alignment horizontal="center"/>
    </xf>
    <xf numFmtId="0" fontId="0" fillId="0" borderId="0" xfId="0" applyBorder="1"/>
    <xf numFmtId="164" fontId="39" fillId="0" borderId="0" xfId="81" applyFont="1"/>
    <xf numFmtId="0" fontId="31" fillId="4" borderId="1" xfId="1" applyFont="1" applyFill="1" applyBorder="1" applyAlignment="1">
      <alignment horizontal="center" vertical="center"/>
    </xf>
    <xf numFmtId="3" fontId="12" fillId="8" borderId="6" xfId="9" applyNumberFormat="1" applyFont="1" applyFill="1" applyBorder="1" applyAlignment="1">
      <alignment horizontal="center" vertical="center" wrapText="1"/>
    </xf>
    <xf numFmtId="0" fontId="40" fillId="0" borderId="0" xfId="1" applyFont="1"/>
    <xf numFmtId="0" fontId="31" fillId="4" borderId="1" xfId="1" applyFont="1" applyFill="1" applyBorder="1" applyAlignment="1">
      <alignment horizontal="center" vertical="center"/>
    </xf>
    <xf numFmtId="3" fontId="12" fillId="8" borderId="6" xfId="9" applyNumberFormat="1" applyFont="1" applyFill="1" applyBorder="1" applyAlignment="1">
      <alignment horizontal="center" vertical="center" wrapText="1"/>
    </xf>
    <xf numFmtId="0" fontId="4" fillId="0" borderId="0" xfId="1" applyFont="1"/>
    <xf numFmtId="3" fontId="12" fillId="8" borderId="6" xfId="9" applyNumberFormat="1" applyFont="1" applyFill="1" applyBorder="1" applyAlignment="1">
      <alignment horizontal="center" vertical="center" wrapText="1"/>
    </xf>
    <xf numFmtId="0" fontId="31" fillId="4" borderId="1" xfId="1" applyFont="1" applyFill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/>
    </xf>
    <xf numFmtId="3" fontId="12" fillId="8" borderId="6" xfId="9" applyNumberFormat="1" applyFont="1" applyFill="1" applyBorder="1" applyAlignment="1">
      <alignment horizontal="center" vertical="center" wrapText="1"/>
    </xf>
    <xf numFmtId="0" fontId="31" fillId="4" borderId="0" xfId="9" applyFont="1" applyFill="1" applyBorder="1" applyAlignment="1">
      <alignment horizontal="center" vertical="center"/>
    </xf>
    <xf numFmtId="165" fontId="32" fillId="8" borderId="0" xfId="8" applyNumberFormat="1" applyFont="1" applyFill="1" applyBorder="1" applyAlignment="1">
      <alignment horizontal="center"/>
    </xf>
    <xf numFmtId="165" fontId="32" fillId="5" borderId="0" xfId="8" applyNumberFormat="1" applyFont="1" applyFill="1" applyBorder="1" applyAlignment="1">
      <alignment horizontal="center"/>
    </xf>
    <xf numFmtId="165" fontId="32" fillId="8" borderId="59" xfId="8" applyNumberFormat="1" applyFont="1" applyFill="1" applyBorder="1" applyAlignment="1">
      <alignment horizontal="center"/>
    </xf>
    <xf numFmtId="0" fontId="45" fillId="0" borderId="0" xfId="0" applyFont="1" applyAlignment="1">
      <alignment horizontal="right"/>
    </xf>
    <xf numFmtId="0" fontId="46" fillId="2" borderId="0" xfId="1" applyFont="1" applyFill="1"/>
    <xf numFmtId="0" fontId="47" fillId="0" borderId="0" xfId="0" applyFont="1" applyAlignment="1">
      <alignment horizontal="right"/>
    </xf>
    <xf numFmtId="9" fontId="22" fillId="2" borderId="0" xfId="82" applyFont="1" applyFill="1" applyBorder="1"/>
    <xf numFmtId="9" fontId="22" fillId="0" borderId="0" xfId="82" applyFont="1"/>
    <xf numFmtId="0" fontId="31" fillId="4" borderId="1" xfId="1" applyFont="1" applyFill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/>
    </xf>
    <xf numFmtId="165" fontId="32" fillId="0" borderId="0" xfId="1" applyNumberFormat="1" applyFont="1"/>
    <xf numFmtId="3" fontId="1" fillId="8" borderId="6" xfId="9" applyNumberFormat="1" applyFont="1" applyFill="1" applyBorder="1" applyAlignment="1">
      <alignment horizontal="center" vertical="center" wrapText="1"/>
    </xf>
    <xf numFmtId="0" fontId="31" fillId="4" borderId="23" xfId="9" applyFont="1" applyFill="1" applyBorder="1" applyAlignment="1">
      <alignment horizontal="center" vertical="center"/>
    </xf>
    <xf numFmtId="0" fontId="31" fillId="4" borderId="25" xfId="9" applyFont="1" applyFill="1" applyBorder="1" applyAlignment="1">
      <alignment horizontal="center" vertical="center"/>
    </xf>
    <xf numFmtId="0" fontId="31" fillId="4" borderId="1" xfId="9" applyFont="1" applyFill="1" applyBorder="1" applyAlignment="1">
      <alignment horizontal="center" vertical="center"/>
    </xf>
    <xf numFmtId="0" fontId="31" fillId="4" borderId="3" xfId="9" applyFont="1" applyFill="1" applyBorder="1" applyAlignment="1">
      <alignment horizontal="center" vertical="center"/>
    </xf>
    <xf numFmtId="0" fontId="31" fillId="4" borderId="24" xfId="9" applyFont="1" applyFill="1" applyBorder="1" applyAlignment="1">
      <alignment horizontal="center" vertical="center"/>
    </xf>
    <xf numFmtId="0" fontId="31" fillId="4" borderId="26" xfId="9" applyFont="1" applyFill="1" applyBorder="1" applyAlignment="1">
      <alignment horizontal="center" vertical="center"/>
    </xf>
    <xf numFmtId="0" fontId="37" fillId="4" borderId="9" xfId="1" applyFont="1" applyFill="1" applyBorder="1" applyAlignment="1">
      <alignment horizontal="center" vertical="center" textRotation="90"/>
    </xf>
    <xf numFmtId="0" fontId="37" fillId="4" borderId="11" xfId="1" applyFont="1" applyFill="1" applyBorder="1" applyAlignment="1">
      <alignment horizontal="center" vertical="center" textRotation="90"/>
    </xf>
    <xf numFmtId="0" fontId="37" fillId="4" borderId="9" xfId="1" applyFont="1" applyFill="1" applyBorder="1" applyAlignment="1">
      <alignment horizontal="center" textRotation="90"/>
    </xf>
    <xf numFmtId="0" fontId="37" fillId="4" borderId="11" xfId="1" applyFont="1" applyFill="1" applyBorder="1" applyAlignment="1">
      <alignment horizontal="center" textRotation="90"/>
    </xf>
    <xf numFmtId="0" fontId="37" fillId="4" borderId="12" xfId="1" applyFont="1" applyFill="1" applyBorder="1" applyAlignment="1">
      <alignment horizontal="center" textRotation="90"/>
    </xf>
    <xf numFmtId="0" fontId="31" fillId="4" borderId="1" xfId="1" applyFont="1" applyFill="1" applyBorder="1" applyAlignment="1">
      <alignment horizontal="center" vertical="center"/>
    </xf>
    <xf numFmtId="0" fontId="31" fillId="4" borderId="34" xfId="1" applyFont="1" applyFill="1" applyBorder="1" applyAlignment="1">
      <alignment horizontal="center" vertical="center"/>
    </xf>
    <xf numFmtId="0" fontId="37" fillId="4" borderId="41" xfId="1" applyFont="1" applyFill="1" applyBorder="1" applyAlignment="1">
      <alignment horizontal="center" vertical="center" textRotation="90"/>
    </xf>
    <xf numFmtId="0" fontId="37" fillId="4" borderId="12" xfId="1" applyFont="1" applyFill="1" applyBorder="1" applyAlignment="1">
      <alignment horizontal="center" vertical="center" textRotation="90"/>
    </xf>
    <xf numFmtId="0" fontId="31" fillId="4" borderId="2" xfId="1" applyFont="1" applyFill="1" applyBorder="1" applyAlignment="1">
      <alignment horizontal="center" vertical="center"/>
    </xf>
    <xf numFmtId="0" fontId="31" fillId="4" borderId="35" xfId="1" applyFont="1" applyFill="1" applyBorder="1" applyAlignment="1">
      <alignment horizontal="center" vertical="center"/>
    </xf>
    <xf numFmtId="0" fontId="31" fillId="4" borderId="11" xfId="1" applyFont="1" applyFill="1" applyBorder="1" applyAlignment="1">
      <alignment horizontal="center" vertical="center"/>
    </xf>
    <xf numFmtId="0" fontId="31" fillId="4" borderId="36" xfId="1" applyFont="1" applyFill="1" applyBorder="1" applyAlignment="1">
      <alignment horizontal="center" vertical="center"/>
    </xf>
    <xf numFmtId="0" fontId="31" fillId="4" borderId="20" xfId="12" applyFont="1" applyFill="1" applyBorder="1" applyAlignment="1">
      <alignment horizontal="center" vertical="center"/>
    </xf>
    <xf numFmtId="0" fontId="31" fillId="4" borderId="22" xfId="12" applyFont="1" applyFill="1" applyBorder="1" applyAlignment="1">
      <alignment horizontal="center" vertical="center"/>
    </xf>
    <xf numFmtId="0" fontId="31" fillId="4" borderId="18" xfId="12" applyFont="1" applyFill="1" applyBorder="1" applyAlignment="1">
      <alignment horizontal="center" vertical="center"/>
    </xf>
    <xf numFmtId="0" fontId="31" fillId="4" borderId="21" xfId="12" applyFont="1" applyFill="1" applyBorder="1" applyAlignment="1">
      <alignment horizontal="center" vertical="center"/>
    </xf>
    <xf numFmtId="0" fontId="31" fillId="4" borderId="19" xfId="12" applyFont="1" applyFill="1" applyBorder="1" applyAlignment="1">
      <alignment horizontal="center" vertical="center"/>
    </xf>
    <xf numFmtId="0" fontId="31" fillId="4" borderId="12" xfId="12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17" fillId="5" borderId="7" xfId="9" applyNumberFormat="1" applyFill="1" applyBorder="1" applyAlignment="1">
      <alignment horizontal="center" vertical="center" wrapText="1"/>
    </xf>
    <xf numFmtId="3" fontId="17" fillId="5" borderId="8" xfId="9" applyNumberFormat="1" applyFill="1" applyBorder="1" applyAlignment="1">
      <alignment horizontal="center" vertical="center" wrapText="1"/>
    </xf>
    <xf numFmtId="0" fontId="8" fillId="8" borderId="6" xfId="81" applyNumberFormat="1" applyFont="1" applyFill="1" applyBorder="1" applyAlignment="1">
      <alignment horizontal="center" vertical="center" wrapText="1"/>
    </xf>
    <xf numFmtId="0" fontId="17" fillId="8" borderId="7" xfId="81" applyNumberFormat="1" applyFont="1" applyFill="1" applyBorder="1" applyAlignment="1">
      <alignment horizontal="center" vertical="center" wrapText="1"/>
    </xf>
    <xf numFmtId="0" fontId="17" fillId="8" borderId="8" xfId="81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3" fontId="17" fillId="8" borderId="7" xfId="9" applyNumberFormat="1" applyFill="1" applyBorder="1" applyAlignment="1">
      <alignment horizontal="center" vertical="center" wrapText="1"/>
    </xf>
    <xf numFmtId="3" fontId="17" fillId="8" borderId="8" xfId="9" applyNumberForma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8" fillId="5" borderId="7" xfId="9" applyNumberFormat="1" applyFont="1" applyFill="1" applyBorder="1" applyAlignment="1">
      <alignment horizontal="center" vertical="center" wrapText="1"/>
    </xf>
    <xf numFmtId="49" fontId="8" fillId="5" borderId="8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0" fontId="31" fillId="4" borderId="0" xfId="9" applyFont="1" applyFill="1" applyBorder="1" applyAlignment="1">
      <alignment horizontal="center" vertical="center"/>
    </xf>
    <xf numFmtId="0" fontId="31" fillId="4" borderId="2" xfId="9" applyFont="1" applyFill="1" applyBorder="1" applyAlignment="1">
      <alignment horizontal="center" vertical="center"/>
    </xf>
    <xf numFmtId="0" fontId="31" fillId="4" borderId="4" xfId="9" applyFont="1" applyFill="1" applyBorder="1" applyAlignment="1">
      <alignment horizontal="center" vertical="center"/>
    </xf>
    <xf numFmtId="0" fontId="31" fillId="4" borderId="5" xfId="9" applyFont="1" applyFill="1" applyBorder="1" applyAlignment="1">
      <alignment horizontal="center" vertical="center"/>
    </xf>
    <xf numFmtId="0" fontId="31" fillId="4" borderId="1" xfId="9" applyFont="1" applyFill="1" applyBorder="1" applyAlignment="1">
      <alignment horizontal="center" vertical="center" wrapText="1"/>
    </xf>
    <xf numFmtId="0" fontId="31" fillId="4" borderId="0" xfId="9" applyFont="1" applyFill="1" applyBorder="1" applyAlignment="1">
      <alignment horizontal="center" vertical="center" wrapText="1"/>
    </xf>
    <xf numFmtId="0" fontId="31" fillId="4" borderId="2" xfId="9" applyFont="1" applyFill="1" applyBorder="1" applyAlignment="1">
      <alignment horizontal="center" vertical="center" wrapText="1"/>
    </xf>
    <xf numFmtId="0" fontId="31" fillId="4" borderId="3" xfId="9" applyFont="1" applyFill="1" applyBorder="1" applyAlignment="1">
      <alignment horizontal="center" vertical="center" wrapText="1"/>
    </xf>
    <xf numFmtId="0" fontId="31" fillId="4" borderId="4" xfId="9" applyFont="1" applyFill="1" applyBorder="1" applyAlignment="1">
      <alignment horizontal="center" vertical="center" wrapText="1"/>
    </xf>
    <xf numFmtId="0" fontId="31" fillId="4" borderId="5" xfId="9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0" fontId="17" fillId="8" borderId="6" xfId="81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49" fontId="12" fillId="5" borderId="7" xfId="9" applyNumberFormat="1" applyFont="1" applyFill="1" applyBorder="1" applyAlignment="1">
      <alignment horizontal="center" vertical="center" wrapText="1"/>
    </xf>
    <xf numFmtId="49" fontId="12" fillId="5" borderId="8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3" fontId="17" fillId="5" borderId="6" xfId="9" applyNumberFormat="1" applyFont="1" applyFill="1" applyBorder="1" applyAlignment="1">
      <alignment horizontal="center" vertical="center" wrapText="1"/>
    </xf>
    <xf numFmtId="3" fontId="16" fillId="8" borderId="6" xfId="9" applyNumberFormat="1" applyFont="1" applyFill="1" applyBorder="1" applyAlignment="1">
      <alignment horizontal="center" vertical="center" wrapText="1"/>
    </xf>
    <xf numFmtId="3" fontId="17" fillId="5" borderId="7" xfId="9" applyNumberFormat="1" applyFont="1" applyFill="1" applyBorder="1" applyAlignment="1">
      <alignment horizontal="center" vertical="center" wrapText="1"/>
    </xf>
    <xf numFmtId="3" fontId="17" fillId="5" borderId="8" xfId="9" applyNumberFormat="1" applyFont="1" applyFill="1" applyBorder="1" applyAlignment="1">
      <alignment horizontal="center" vertical="center" wrapText="1"/>
    </xf>
    <xf numFmtId="3" fontId="15" fillId="5" borderId="6" xfId="9" applyNumberFormat="1" applyFont="1" applyFill="1" applyBorder="1" applyAlignment="1">
      <alignment horizontal="center" vertical="center" wrapText="1"/>
    </xf>
    <xf numFmtId="49" fontId="15" fillId="5" borderId="6" xfId="9" applyNumberFormat="1" applyFont="1" applyFill="1" applyBorder="1" applyAlignment="1">
      <alignment horizontal="center" vertical="center" wrapText="1"/>
    </xf>
    <xf numFmtId="49" fontId="15" fillId="5" borderId="7" xfId="9" applyNumberFormat="1" applyFont="1" applyFill="1" applyBorder="1" applyAlignment="1">
      <alignment horizontal="center" vertical="center" wrapText="1"/>
    </xf>
    <xf numFmtId="49" fontId="15" fillId="5" borderId="8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3" fontId="15" fillId="5" borderId="7" xfId="9" applyNumberFormat="1" applyFont="1" applyFill="1" applyBorder="1" applyAlignment="1">
      <alignment horizontal="center" vertical="center" wrapText="1"/>
    </xf>
    <xf numFmtId="3" fontId="15" fillId="5" borderId="8" xfId="9" applyNumberFormat="1" applyFont="1" applyFill="1" applyBorder="1" applyAlignment="1">
      <alignment horizontal="center" vertical="center" wrapText="1"/>
    </xf>
    <xf numFmtId="3" fontId="16" fillId="8" borderId="7" xfId="9" applyNumberFormat="1" applyFont="1" applyFill="1" applyBorder="1" applyAlignment="1">
      <alignment horizontal="center" vertical="center" wrapText="1"/>
    </xf>
    <xf numFmtId="3" fontId="16" fillId="8" borderId="8" xfId="9" applyNumberFormat="1" applyFont="1" applyFill="1" applyBorder="1" applyAlignment="1">
      <alignment horizontal="center" vertical="center" wrapText="1"/>
    </xf>
    <xf numFmtId="0" fontId="31" fillId="4" borderId="48" xfId="9" applyFont="1" applyFill="1" applyBorder="1" applyAlignment="1">
      <alignment horizontal="center" vertical="center"/>
    </xf>
    <xf numFmtId="0" fontId="31" fillId="4" borderId="49" xfId="9" applyFont="1" applyFill="1" applyBorder="1" applyAlignment="1">
      <alignment horizontal="center" vertical="center"/>
    </xf>
    <xf numFmtId="49" fontId="10" fillId="5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</cellXfs>
  <cellStyles count="83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11157</c:v>
                </c:pt>
                <c:pt idx="1">
                  <c:v>11556</c:v>
                </c:pt>
                <c:pt idx="2">
                  <c:v>11635</c:v>
                </c:pt>
                <c:pt idx="3">
                  <c:v>11539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11604</c:v>
                </c:pt>
                <c:pt idx="1">
                  <c:v>12039</c:v>
                </c:pt>
                <c:pt idx="2">
                  <c:v>12109</c:v>
                </c:pt>
                <c:pt idx="3">
                  <c:v>11965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12049</c:v>
                </c:pt>
                <c:pt idx="1">
                  <c:v>12111</c:v>
                </c:pt>
                <c:pt idx="2">
                  <c:v>11989</c:v>
                </c:pt>
                <c:pt idx="3">
                  <c:v>11575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11136</c:v>
                </c:pt>
                <c:pt idx="1">
                  <c:v>10104</c:v>
                </c:pt>
                <c:pt idx="2">
                  <c:v>9785</c:v>
                </c:pt>
                <c:pt idx="3">
                  <c:v>9198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deklaracji'!$C$12:$F$12</c:f>
              <c:numCache>
                <c:formatCode>#,##0</c:formatCode>
                <c:ptCount val="4"/>
                <c:pt idx="0">
                  <c:v>8263</c:v>
                </c:pt>
                <c:pt idx="1">
                  <c:v>7406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5"/>
          <c:order val="5"/>
          <c:tx>
            <c:strRef>
              <c:f>'1. Liczba deklaracji'!$B$15</c:f>
              <c:strCache>
                <c:ptCount val="1"/>
                <c:pt idx="0">
                  <c:v>Trend 2018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val>
            <c:numRef>
              <c:f>'1. Liczba deklaracji'!$C$15:$F$15</c:f>
              <c:numCache>
                <c:formatCode>0%</c:formatCode>
                <c:ptCount val="4"/>
                <c:pt idx="0">
                  <c:v>1</c:v>
                </c:pt>
                <c:pt idx="1">
                  <c:v>1.0374870734229575</c:v>
                </c:pt>
                <c:pt idx="2">
                  <c:v>1.0058144364149846</c:v>
                </c:pt>
                <c:pt idx="3">
                  <c:v>0.98810801882897015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1B-4452-828C-CC96E8F38E57}"/>
            </c:ext>
          </c:extLst>
        </c:ser>
        <c:ser>
          <c:idx val="6"/>
          <c:order val="6"/>
          <c:tx>
            <c:strRef>
              <c:f>'1. Liczba deklaracji'!$B$16</c:f>
              <c:strCache>
                <c:ptCount val="1"/>
                <c:pt idx="0">
                  <c:v>Trend 2019</c:v>
                </c:pt>
              </c:strCache>
            </c:strRef>
          </c:tx>
          <c:marker>
            <c:symbol val="none"/>
          </c:marker>
          <c:val>
            <c:numRef>
              <c:f>'1. Liczba deklaracji'!$C$16:$F$16</c:f>
              <c:numCache>
                <c:formatCode>0%</c:formatCode>
                <c:ptCount val="4"/>
                <c:pt idx="0">
                  <c:v>1</c:v>
                </c:pt>
                <c:pt idx="1">
                  <c:v>1.0051456552410989</c:v>
                </c:pt>
                <c:pt idx="2">
                  <c:v>0.98992651308727608</c:v>
                </c:pt>
                <c:pt idx="3">
                  <c:v>0.96546834598381848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1B-4452-828C-CC96E8F38E57}"/>
            </c:ext>
          </c:extLst>
        </c:ser>
        <c:ser>
          <c:idx val="7"/>
          <c:order val="7"/>
          <c:tx>
            <c:strRef>
              <c:f>'1. Liczba deklaracji'!$B$17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0.90732758620689657</c:v>
                </c:pt>
                <c:pt idx="2">
                  <c:v>0.96842834520981791</c:v>
                </c:pt>
                <c:pt idx="3">
                  <c:v>0.9400102197240674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102220</c:v>
                </c:pt>
                <c:pt idx="5">
                  <c:v>89514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320262</c:v>
                </c:pt>
                <c:pt idx="2">
                  <c:v>312620</c:v>
                </c:pt>
                <c:pt idx="3">
                  <c:v>235480</c:v>
                </c:pt>
                <c:pt idx="4">
                  <c:v>281458</c:v>
                </c:pt>
                <c:pt idx="5">
                  <c:v>368254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OT'!$O$5:$Z$5</c:f>
              <c:numCache>
                <c:formatCode>_-* #\ ##0\ _z_ł_-;\-* #\ ##0\ _z_ł_-;_-* "-"??\ _z_ł_-;_-@_-</c:formatCode>
                <c:ptCount val="12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285795</c:v>
                </c:pt>
                <c:pt idx="4">
                  <c:v>435692</c:v>
                </c:pt>
                <c:pt idx="5">
                  <c:v>231759</c:v>
                </c:pt>
                <c:pt idx="6">
                  <c:v>207249</c:v>
                </c:pt>
                <c:pt idx="7">
                  <c:v>64748</c:v>
                </c:pt>
                <c:pt idx="8">
                  <c:v>186078</c:v>
                </c:pt>
                <c:pt idx="9">
                  <c:v>47418</c:v>
                </c:pt>
                <c:pt idx="10">
                  <c:v>86054</c:v>
                </c:pt>
                <c:pt idx="11">
                  <c:v>269298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OT'!$O$6:$Z$6</c:f>
              <c:numCache>
                <c:formatCode>_-* #\ ##0\ _z_ł_-;\-* #\ ##0\ _z_ł_-;_-* "-"??\ _z_ł_-;_-@_-</c:formatCode>
                <c:ptCount val="12"/>
                <c:pt idx="0">
                  <c:v>18439</c:v>
                </c:pt>
                <c:pt idx="1">
                  <c:v>23733</c:v>
                </c:pt>
                <c:pt idx="2">
                  <c:v>31802</c:v>
                </c:pt>
                <c:pt idx="3">
                  <c:v>23338</c:v>
                </c:pt>
                <c:pt idx="4">
                  <c:v>26838</c:v>
                </c:pt>
                <c:pt idx="5">
                  <c:v>32697</c:v>
                </c:pt>
                <c:pt idx="6">
                  <c:v>22513</c:v>
                </c:pt>
                <c:pt idx="7">
                  <c:v>3315</c:v>
                </c:pt>
                <c:pt idx="8">
                  <c:v>5315</c:v>
                </c:pt>
                <c:pt idx="9">
                  <c:v>4249</c:v>
                </c:pt>
                <c:pt idx="10">
                  <c:v>8054</c:v>
                </c:pt>
                <c:pt idx="11">
                  <c:v>12228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OT'!$O$7:$Z$7</c:f>
              <c:numCache>
                <c:formatCode>_-* #\ ##0\ _z_ł_-;\-* #\ ##0\ _z_ł_-;_-* "-"??\ _z_ł_-;_-@_-</c:formatCode>
                <c:ptCount val="12"/>
                <c:pt idx="0">
                  <c:v>1041</c:v>
                </c:pt>
                <c:pt idx="1">
                  <c:v>1264</c:v>
                </c:pt>
                <c:pt idx="2">
                  <c:v>1853</c:v>
                </c:pt>
                <c:pt idx="3">
                  <c:v>1151</c:v>
                </c:pt>
                <c:pt idx="4">
                  <c:v>1674</c:v>
                </c:pt>
                <c:pt idx="5">
                  <c:v>1476</c:v>
                </c:pt>
                <c:pt idx="6">
                  <c:v>921</c:v>
                </c:pt>
                <c:pt idx="7">
                  <c:v>107</c:v>
                </c:pt>
                <c:pt idx="8">
                  <c:v>284</c:v>
                </c:pt>
                <c:pt idx="9">
                  <c:v>399</c:v>
                </c:pt>
                <c:pt idx="10">
                  <c:v>661</c:v>
                </c:pt>
                <c:pt idx="11">
                  <c:v>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OT'!$O$8:$Z$8</c:f>
              <c:numCache>
                <c:formatCode>_-* #\ ##0\ _z_ł_-;\-* #\ ##0\ _z_ł_-;_-* "-"??\ _z_ł_-;_-@_-</c:formatCode>
                <c:ptCount val="12"/>
                <c:pt idx="0">
                  <c:v>71900</c:v>
                </c:pt>
                <c:pt idx="1">
                  <c:v>61074</c:v>
                </c:pt>
                <c:pt idx="2">
                  <c:v>98827</c:v>
                </c:pt>
                <c:pt idx="3">
                  <c:v>86766</c:v>
                </c:pt>
                <c:pt idx="4">
                  <c:v>75992</c:v>
                </c:pt>
                <c:pt idx="5">
                  <c:v>67835</c:v>
                </c:pt>
                <c:pt idx="6">
                  <c:v>65699</c:v>
                </c:pt>
                <c:pt idx="7">
                  <c:v>7107</c:v>
                </c:pt>
                <c:pt idx="8">
                  <c:v>24765</c:v>
                </c:pt>
                <c:pt idx="9">
                  <c:v>7794</c:v>
                </c:pt>
                <c:pt idx="10">
                  <c:v>11878</c:v>
                </c:pt>
                <c:pt idx="11">
                  <c:v>32958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OT'!$O$9:$Z$9</c:f>
              <c:numCache>
                <c:formatCode>_-* #\ ##0\ _z_ł_-;\-* #\ ##0\ _z_ł_-;_-* "-"??\ _z_ł_-;_-@_-</c:formatCode>
                <c:ptCount val="12"/>
                <c:pt idx="0">
                  <c:v>5542</c:v>
                </c:pt>
                <c:pt idx="1">
                  <c:v>8151</c:v>
                </c:pt>
                <c:pt idx="2">
                  <c:v>7277</c:v>
                </c:pt>
                <c:pt idx="3">
                  <c:v>3423</c:v>
                </c:pt>
                <c:pt idx="4">
                  <c:v>7493</c:v>
                </c:pt>
                <c:pt idx="5">
                  <c:v>9772</c:v>
                </c:pt>
                <c:pt idx="6">
                  <c:v>5360</c:v>
                </c:pt>
                <c:pt idx="7">
                  <c:v>638</c:v>
                </c:pt>
                <c:pt idx="8">
                  <c:v>4606</c:v>
                </c:pt>
                <c:pt idx="9">
                  <c:v>2763</c:v>
                </c:pt>
                <c:pt idx="10">
                  <c:v>6148</c:v>
                </c:pt>
                <c:pt idx="11">
                  <c:v>3381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'2. Umowy OT'!$O$10:$Z$10</c:f>
              <c:numCache>
                <c:formatCode>_-* #\ ##0\ _z_ł_-;\-* #\ ##0\ _z_ł_-;_-* "-"??\ _z_ł_-;_-@_-</c:formatCode>
                <c:ptCount val="12"/>
                <c:pt idx="0">
                  <c:v>242379</c:v>
                </c:pt>
                <c:pt idx="1">
                  <c:v>181556</c:v>
                </c:pt>
                <c:pt idx="2">
                  <c:v>240364</c:v>
                </c:pt>
                <c:pt idx="3">
                  <c:v>322078</c:v>
                </c:pt>
                <c:pt idx="4">
                  <c:v>246946</c:v>
                </c:pt>
                <c:pt idx="5">
                  <c:v>176712</c:v>
                </c:pt>
                <c:pt idx="6">
                  <c:v>177106</c:v>
                </c:pt>
                <c:pt idx="7">
                  <c:v>58042</c:v>
                </c:pt>
                <c:pt idx="8">
                  <c:v>110150</c:v>
                </c:pt>
                <c:pt idx="9">
                  <c:v>29550</c:v>
                </c:pt>
                <c:pt idx="10">
                  <c:v>77604</c:v>
                </c:pt>
                <c:pt idx="11">
                  <c:v>141119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OT'!$O$5:$Z$5</c:f>
              <c:numCache>
                <c:formatCode>_-* #\ ##0\ _z_ł_-;\-* #\ ##0\ _z_ł_-;_-* "-"??\ _z_ł_-;_-@_-</c:formatCode>
                <c:ptCount val="12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762698</c:v>
                </c:pt>
                <c:pt idx="4">
                  <c:v>1125525</c:v>
                </c:pt>
                <c:pt idx="5">
                  <c:v>641010</c:v>
                </c:pt>
                <c:pt idx="6">
                  <c:v>575492</c:v>
                </c:pt>
                <c:pt idx="7">
                  <c:v>186317</c:v>
                </c:pt>
                <c:pt idx="8">
                  <c:v>479453</c:v>
                </c:pt>
                <c:pt idx="9">
                  <c:v>118566</c:v>
                </c:pt>
                <c:pt idx="10">
                  <c:v>228091</c:v>
                </c:pt>
                <c:pt idx="11">
                  <c:v>714744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OT'!$O$6:$Z$6</c:f>
              <c:numCache>
                <c:formatCode>_-* #\ ##0\ _z_ł_-;\-* #\ ##0\ _z_ł_-;_-* "-"??\ _z_ł_-;_-@_-</c:formatCode>
                <c:ptCount val="12"/>
                <c:pt idx="0">
                  <c:v>41954</c:v>
                </c:pt>
                <c:pt idx="1">
                  <c:v>56537</c:v>
                </c:pt>
                <c:pt idx="2">
                  <c:v>73408</c:v>
                </c:pt>
                <c:pt idx="3">
                  <c:v>52484</c:v>
                </c:pt>
                <c:pt idx="4">
                  <c:v>61288</c:v>
                </c:pt>
                <c:pt idx="5">
                  <c:v>74435</c:v>
                </c:pt>
                <c:pt idx="6">
                  <c:v>53771</c:v>
                </c:pt>
                <c:pt idx="7">
                  <c:v>6911</c:v>
                </c:pt>
                <c:pt idx="8">
                  <c:v>11459</c:v>
                </c:pt>
                <c:pt idx="9">
                  <c:v>9159</c:v>
                </c:pt>
                <c:pt idx="10">
                  <c:v>16984</c:v>
                </c:pt>
                <c:pt idx="11">
                  <c:v>27550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OT'!$O$7:$Z$7</c:f>
              <c:numCache>
                <c:formatCode>_-* #\ ##0\ _z_ł_-;\-* #\ ##0\ _z_ł_-;_-* "-"??\ _z_ł_-;_-@_-</c:formatCode>
                <c:ptCount val="12"/>
                <c:pt idx="0">
                  <c:v>2212</c:v>
                </c:pt>
                <c:pt idx="1">
                  <c:v>2465</c:v>
                </c:pt>
                <c:pt idx="2">
                  <c:v>2888</c:v>
                </c:pt>
                <c:pt idx="3">
                  <c:v>2211</c:v>
                </c:pt>
                <c:pt idx="4">
                  <c:v>3410</c:v>
                </c:pt>
                <c:pt idx="5">
                  <c:v>2965</c:v>
                </c:pt>
                <c:pt idx="6">
                  <c:v>1757</c:v>
                </c:pt>
                <c:pt idx="7">
                  <c:v>184</c:v>
                </c:pt>
                <c:pt idx="8">
                  <c:v>470</c:v>
                </c:pt>
                <c:pt idx="9">
                  <c:v>712</c:v>
                </c:pt>
                <c:pt idx="10">
                  <c:v>1166</c:v>
                </c:pt>
                <c:pt idx="11">
                  <c:v>1001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OT'!$O$8:$Z$8</c:f>
              <c:numCache>
                <c:formatCode>_-* #\ ##0\ _z_ł_-;\-* #\ ##0\ _z_ł_-;_-* "-"??\ _z_ł_-;_-@_-</c:formatCode>
                <c:ptCount val="12"/>
                <c:pt idx="0">
                  <c:v>179377</c:v>
                </c:pt>
                <c:pt idx="1">
                  <c:v>184331</c:v>
                </c:pt>
                <c:pt idx="2">
                  <c:v>258413</c:v>
                </c:pt>
                <c:pt idx="3">
                  <c:v>217284</c:v>
                </c:pt>
                <c:pt idx="4">
                  <c:v>192870</c:v>
                </c:pt>
                <c:pt idx="5">
                  <c:v>201340</c:v>
                </c:pt>
                <c:pt idx="6">
                  <c:v>158970</c:v>
                </c:pt>
                <c:pt idx="7">
                  <c:v>14886</c:v>
                </c:pt>
                <c:pt idx="8">
                  <c:v>50075</c:v>
                </c:pt>
                <c:pt idx="9">
                  <c:v>17891</c:v>
                </c:pt>
                <c:pt idx="10">
                  <c:v>20161</c:v>
                </c:pt>
                <c:pt idx="11">
                  <c:v>67731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OT'!$O$9:$Z$9</c:f>
              <c:numCache>
                <c:formatCode>_-* #\ ##0\ _z_ł_-;\-* #\ ##0\ _z_ł_-;_-* "-"??\ _z_ł_-;_-@_-</c:formatCode>
                <c:ptCount val="12"/>
                <c:pt idx="0">
                  <c:v>15380</c:v>
                </c:pt>
                <c:pt idx="1">
                  <c:v>23885</c:v>
                </c:pt>
                <c:pt idx="2">
                  <c:v>20163</c:v>
                </c:pt>
                <c:pt idx="3">
                  <c:v>10204</c:v>
                </c:pt>
                <c:pt idx="4">
                  <c:v>21309</c:v>
                </c:pt>
                <c:pt idx="5">
                  <c:v>27977</c:v>
                </c:pt>
                <c:pt idx="6">
                  <c:v>15344</c:v>
                </c:pt>
                <c:pt idx="7">
                  <c:v>1654</c:v>
                </c:pt>
                <c:pt idx="8">
                  <c:v>10666</c:v>
                </c:pt>
                <c:pt idx="9">
                  <c:v>6802</c:v>
                </c:pt>
                <c:pt idx="10">
                  <c:v>11881</c:v>
                </c:pt>
                <c:pt idx="11">
                  <c:v>7942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OT'!$O$4:$Z$4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'3. Podróżni OT'!$O$10:$Z$10</c:f>
              <c:numCache>
                <c:formatCode>_-* #\ ##0\ _z_ł_-;\-* #\ ##0\ _z_ł_-;_-* "-"??\ _z_ł_-;_-@_-</c:formatCode>
                <c:ptCount val="12"/>
                <c:pt idx="0">
                  <c:v>787960</c:v>
                </c:pt>
                <c:pt idx="1">
                  <c:v>782019</c:v>
                </c:pt>
                <c:pt idx="2">
                  <c:v>851462</c:v>
                </c:pt>
                <c:pt idx="3">
                  <c:v>1093874</c:v>
                </c:pt>
                <c:pt idx="4">
                  <c:v>778572</c:v>
                </c:pt>
                <c:pt idx="5">
                  <c:v>722884</c:v>
                </c:pt>
                <c:pt idx="6">
                  <c:v>531596</c:v>
                </c:pt>
                <c:pt idx="7">
                  <c:v>105949</c:v>
                </c:pt>
                <c:pt idx="8">
                  <c:v>284678</c:v>
                </c:pt>
                <c:pt idx="9">
                  <c:v>71781</c:v>
                </c:pt>
                <c:pt idx="10">
                  <c:v>109958</c:v>
                </c:pt>
                <c:pt idx="11">
                  <c:v>296789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262373</c:v>
                </c:pt>
                <c:pt idx="5">
                  <c:v>225292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1188356</c:v>
                </c:pt>
                <c:pt idx="2">
                  <c:v>872733</c:v>
                </c:pt>
                <c:pt idx="3">
                  <c:v>811905</c:v>
                </c:pt>
                <c:pt idx="4">
                  <c:v>936133</c:v>
                </c:pt>
                <c:pt idx="5">
                  <c:v>1322315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PUNPUT'!$D$6:$O$6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PUNPUT'!$D$7:$O$7</c:f>
              <c:numCache>
                <c:formatCode>_-* #\ ##0\ _z_ł_-;\-* #\ ##0\ _z_ł_-;_-* "-"??\ _z_ł_-;_-@_-</c:formatCode>
                <c:ptCount val="12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1979</c:v>
                </c:pt>
                <c:pt idx="6">
                  <c:v>678</c:v>
                </c:pt>
                <c:pt idx="7">
                  <c:v>181</c:v>
                </c:pt>
                <c:pt idx="8">
                  <c:v>346</c:v>
                </c:pt>
                <c:pt idx="9">
                  <c:v>292</c:v>
                </c:pt>
                <c:pt idx="10">
                  <c:v>221</c:v>
                </c:pt>
                <c:pt idx="11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PUNPUT'!$D$6:$O$6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PUNPUT'!$D$8:$O$8</c:f>
              <c:numCache>
                <c:formatCode>_-* #\ ##0\ _z_ł_-;\-* #\ ##0\ _z_ł_-;_-* "-"??\ _z_ł_-;_-@_-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PUNPUT'!$D$6:$O$6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PUNPUT'!$D$9:$O$9</c:f>
              <c:numCache>
                <c:formatCode>_-* #\ ##0\ _z_ł_-;\-* #\ ##0\ _z_ł_-;_-* "-"??\ _z_ł_-;_-@_-</c:formatCode>
                <c:ptCount val="12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2685</c:v>
                </c:pt>
                <c:pt idx="5">
                  <c:v>2098</c:v>
                </c:pt>
                <c:pt idx="6">
                  <c:v>1610</c:v>
                </c:pt>
                <c:pt idx="7">
                  <c:v>340</c:v>
                </c:pt>
                <c:pt idx="8">
                  <c:v>1276</c:v>
                </c:pt>
                <c:pt idx="9">
                  <c:v>362</c:v>
                </c:pt>
                <c:pt idx="10">
                  <c:v>215</c:v>
                </c:pt>
                <c:pt idx="11">
                  <c:v>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PUNPUT'!$D$6:$O$6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PUNPUT'!$D$10:$O$10</c:f>
              <c:numCache>
                <c:formatCode>_-* #\ ##0\ _z_ł_-;\-* #\ ##0\ _z_ł_-;_-* "-"??\ _z_ł_-;_-@_-</c:formatCode>
                <c:ptCount val="12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103</c:v>
                </c:pt>
                <c:pt idx="6">
                  <c:v>15</c:v>
                </c:pt>
                <c:pt idx="7">
                  <c:v>42</c:v>
                </c:pt>
                <c:pt idx="8">
                  <c:v>116</c:v>
                </c:pt>
                <c:pt idx="9">
                  <c:v>69</c:v>
                </c:pt>
                <c:pt idx="10">
                  <c:v>1</c:v>
                </c:pt>
                <c:pt idx="1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PUNPUT'!$D$6:$O$6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PUNPUT'!$D$11:$O$11</c:f>
              <c:numCache>
                <c:formatCode>_-* #\ ##0\ _z_ł_-;\-* #\ ##0\ _z_ł_-;_-* "-"??\ _z_ł_-;_-@_-</c:formatCode>
                <c:ptCount val="12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1349</c:v>
                </c:pt>
                <c:pt idx="4">
                  <c:v>1278</c:v>
                </c:pt>
                <c:pt idx="5">
                  <c:v>962</c:v>
                </c:pt>
                <c:pt idx="6">
                  <c:v>747</c:v>
                </c:pt>
                <c:pt idx="7">
                  <c:v>309</c:v>
                </c:pt>
                <c:pt idx="8">
                  <c:v>546</c:v>
                </c:pt>
                <c:pt idx="9">
                  <c:v>87</c:v>
                </c:pt>
                <c:pt idx="10">
                  <c:v>157</c:v>
                </c:pt>
                <c:pt idx="11">
                  <c:v>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PUNPUT'!$R$7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PUNPUT'!$S$6:$AD$6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PUNPUT'!$S$7:$AD$7</c:f>
              <c:numCache>
                <c:formatCode>_-* #\ ##0\ _z_ł_-;\-* #\ ##0\ _z_ł_-;_-* "-"??\ _z_ł_-;_-@_-</c:formatCode>
                <c:ptCount val="12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PUNPUT'!$R$8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PUNPUT'!$S$6:$AD$6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PUNPUT'!$S$8:$AD$8</c:f>
              <c:numCache>
                <c:formatCode>_-* #\ ##0\ _z_ł_-;\-* #\ ##0\ _z_ł_-;_-* "-"??\ _z_ł_-;_-@_-</c:formatCode>
                <c:ptCount val="12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PUNPUT'!$R$9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PUNPUT'!$S$6:$AD$6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PUNPUT'!$S$9:$AD$9</c:f>
              <c:numCache>
                <c:formatCode>_-* #\ ##0\ _z_ł_-;\-* #\ ##0\ _z_ł_-;_-* "-"??\ _z_ł_-;_-@_-</c:formatCode>
                <c:ptCount val="12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5031</c:v>
                </c:pt>
                <c:pt idx="5">
                  <c:v>3958</c:v>
                </c:pt>
                <c:pt idx="6">
                  <c:v>3165</c:v>
                </c:pt>
                <c:pt idx="7">
                  <c:v>691</c:v>
                </c:pt>
                <c:pt idx="8">
                  <c:v>2393</c:v>
                </c:pt>
                <c:pt idx="9">
                  <c:v>543</c:v>
                </c:pt>
                <c:pt idx="10">
                  <c:v>413</c:v>
                </c:pt>
                <c:pt idx="11">
                  <c:v>1690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PUNPUT'!$R$10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PUNPUT'!$S$6:$AD$6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PUNPUT'!$S$10:$AD$10</c:f>
              <c:numCache>
                <c:formatCode>_-* #\ ##0\ _z_ł_-;\-* #\ ##0\ _z_ł_-;_-* "-"??\ _z_ł_-;_-@_-</c:formatCode>
                <c:ptCount val="12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204</c:v>
                </c:pt>
                <c:pt idx="6">
                  <c:v>38</c:v>
                </c:pt>
                <c:pt idx="7">
                  <c:v>64</c:v>
                </c:pt>
                <c:pt idx="8">
                  <c:v>343</c:v>
                </c:pt>
                <c:pt idx="9">
                  <c:v>220</c:v>
                </c:pt>
                <c:pt idx="10">
                  <c:v>2</c:v>
                </c:pt>
                <c:pt idx="1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PUNPUT'!$R$11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PUNPUT'!$S$6:$AD$6</c:f>
              <c:strCache>
                <c:ptCount val="12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</c:strCache>
            </c:strRef>
          </c:cat>
          <c:val>
            <c:numRef>
              <c:f>'4. Umowy i Podróżni PUNPUT'!$S$11:$AD$11</c:f>
              <c:numCache>
                <c:formatCode>_-* #\ ##0\ _z_ł_-;\-* #\ ##0\ _z_ł_-;_-* "-"??\ _z_ł_-;_-@_-</c:formatCode>
                <c:ptCount val="12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5567</c:v>
                </c:pt>
                <c:pt idx="4">
                  <c:v>2732</c:v>
                </c:pt>
                <c:pt idx="5">
                  <c:v>4089</c:v>
                </c:pt>
                <c:pt idx="6">
                  <c:v>2489</c:v>
                </c:pt>
                <c:pt idx="7">
                  <c:v>393</c:v>
                </c:pt>
                <c:pt idx="8">
                  <c:v>1345</c:v>
                </c:pt>
                <c:pt idx="9">
                  <c:v>404</c:v>
                </c:pt>
                <c:pt idx="10">
                  <c:v>443</c:v>
                </c:pt>
                <c:pt idx="11">
                  <c:v>1283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246243</c:v>
                </c:pt>
                <c:pt idx="6">
                  <c:v>274789</c:v>
                </c:pt>
                <c:pt idx="7">
                  <c:v>250738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237923</c:v>
                </c:pt>
                <c:pt idx="1">
                  <c:v>205991</c:v>
                </c:pt>
                <c:pt idx="2">
                  <c:v>225966</c:v>
                </c:pt>
                <c:pt idx="3">
                  <c:v>242951</c:v>
                </c:pt>
                <c:pt idx="4">
                  <c:v>251482</c:v>
                </c:pt>
                <c:pt idx="5">
                  <c:v>274145</c:v>
                </c:pt>
                <c:pt idx="6">
                  <c:v>286803</c:v>
                </c:pt>
                <c:pt idx="7">
                  <c:v>257994</c:v>
                </c:pt>
                <c:pt idx="8">
                  <c:v>217548</c:v>
                </c:pt>
                <c:pt idx="9">
                  <c:v>183829</c:v>
                </c:pt>
                <c:pt idx="10">
                  <c:v>163475</c:v>
                </c:pt>
                <c:pt idx="11">
                  <c:v>153373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229144</c:v>
                </c:pt>
                <c:pt idx="1">
                  <c:v>206904</c:v>
                </c:pt>
                <c:pt idx="2">
                  <c:v>225518</c:v>
                </c:pt>
                <c:pt idx="3">
                  <c:v>199432</c:v>
                </c:pt>
                <c:pt idx="4">
                  <c:v>274492</c:v>
                </c:pt>
                <c:pt idx="5">
                  <c:v>253654</c:v>
                </c:pt>
                <c:pt idx="6">
                  <c:v>302549</c:v>
                </c:pt>
                <c:pt idx="7">
                  <c:v>255317</c:v>
                </c:pt>
                <c:pt idx="8">
                  <c:v>242009</c:v>
                </c:pt>
                <c:pt idx="9">
                  <c:v>193753</c:v>
                </c:pt>
                <c:pt idx="10">
                  <c:v>172742</c:v>
                </c:pt>
                <c:pt idx="11">
                  <c:v>158921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248025</c:v>
                </c:pt>
                <c:pt idx="1">
                  <c:v>184036</c:v>
                </c:pt>
                <c:pt idx="2">
                  <c:v>49840</c:v>
                </c:pt>
                <c:pt idx="3">
                  <c:v>9831</c:v>
                </c:pt>
                <c:pt idx="4">
                  <c:v>33391</c:v>
                </c:pt>
                <c:pt idx="5">
                  <c:v>91607</c:v>
                </c:pt>
                <c:pt idx="6">
                  <c:v>139980</c:v>
                </c:pt>
                <c:pt idx="7">
                  <c:v>106730</c:v>
                </c:pt>
                <c:pt idx="8">
                  <c:v>86772</c:v>
                </c:pt>
                <c:pt idx="9">
                  <c:v>35396</c:v>
                </c:pt>
                <c:pt idx="10">
                  <c:v>22639</c:v>
                </c:pt>
                <c:pt idx="11">
                  <c:v>34950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miesiąc'!$C$12:$H$12</c:f>
              <c:numCache>
                <c:formatCode>_-* #\ ##0\ _z_ł_-;\-* #\ ##0\ _z_ł_-;_-* "-"??\ _z_ł_-;_-@_-</c:formatCode>
                <c:ptCount val="6"/>
                <c:pt idx="0">
                  <c:v>48289</c:v>
                </c:pt>
                <c:pt idx="1">
                  <c:v>68805</c:v>
                </c:pt>
                <c:pt idx="2">
                  <c:v>73901</c:v>
                </c:pt>
                <c:pt idx="3">
                  <c:v>80490</c:v>
                </c:pt>
                <c:pt idx="4">
                  <c:v>163661</c:v>
                </c:pt>
                <c:pt idx="5">
                  <c:v>217318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942111522776401E-2"/>
          <c:y val="3.8736208055915974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miesiąc'!$B$35:$M$35</c:f>
              <c:numCache>
                <c:formatCode>_(* #\ ##0.00_);_(* \(#\ 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3.3160491991431504</c:v>
                </c:pt>
                <c:pt idx="5">
                  <c:v>2.9704641350210972</c:v>
                </c:pt>
                <c:pt idx="6">
                  <c:v>2.4471430806910028</c:v>
                </c:pt>
                <c:pt idx="7">
                  <c:v>2.5314352032799179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miesiąc'!$B$36:$M$36</c:f>
              <c:numCache>
                <c:formatCode>_(* #\ ##0.00_);_(* \(#\ ##0.00\);_(* "-"??_);_(@_)</c:formatCode>
                <c:ptCount val="12"/>
                <c:pt idx="0">
                  <c:v>2.7684040634995357</c:v>
                </c:pt>
                <c:pt idx="1">
                  <c:v>2.9340408076080995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3.2427658043120382</c:v>
                </c:pt>
                <c:pt idx="5">
                  <c:v>2.9945466815006658</c:v>
                </c:pt>
                <c:pt idx="6">
                  <c:v>2.5781390013354115</c:v>
                </c:pt>
                <c:pt idx="7">
                  <c:v>2.6324565687574131</c:v>
                </c:pt>
                <c:pt idx="8">
                  <c:v>3.1266938790519792</c:v>
                </c:pt>
                <c:pt idx="9">
                  <c:v>3.4789831854604008</c:v>
                </c:pt>
                <c:pt idx="10">
                  <c:v>3.4217709129836367</c:v>
                </c:pt>
                <c:pt idx="11">
                  <c:v>3.1122557425361701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miesiąc'!$B$37:$M$37</c:f>
              <c:numCache>
                <c:formatCode>_(* #\ ##0.00_);_(* \(#\ ##0.00\);_(* "-"??_);_(@_)</c:formatCode>
                <c:ptCount val="12"/>
                <c:pt idx="0">
                  <c:v>2.8765623363474497</c:v>
                </c:pt>
                <c:pt idx="1">
                  <c:v>3.0236728144453466</c:v>
                </c:pt>
                <c:pt idx="2">
                  <c:v>3.1422458517723642</c:v>
                </c:pt>
                <c:pt idx="3">
                  <c:v>3.0044125315897148</c:v>
                </c:pt>
                <c:pt idx="4">
                  <c:v>2.907815164012066</c:v>
                </c:pt>
                <c:pt idx="5">
                  <c:v>2.9725886443738321</c:v>
                </c:pt>
                <c:pt idx="6">
                  <c:v>2.5326707409378315</c:v>
                </c:pt>
                <c:pt idx="7">
                  <c:v>2.6659956054630127</c:v>
                </c:pt>
                <c:pt idx="8">
                  <c:v>3.0838977062836506</c:v>
                </c:pt>
                <c:pt idx="9">
                  <c:v>3.4462640578468462</c:v>
                </c:pt>
                <c:pt idx="10">
                  <c:v>3.1421020944529992</c:v>
                </c:pt>
                <c:pt idx="11">
                  <c:v>2.9575449437141725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miesiąc'!$B$38:$M$38</c:f>
              <c:numCache>
                <c:formatCode>_(* #\ ##0.00_);_(* \(#\ ##0.00\);_(* "-"??_);_(@_)</c:formatCode>
                <c:ptCount val="12"/>
                <c:pt idx="0">
                  <c:v>2.7509686523535932</c:v>
                </c:pt>
                <c:pt idx="1">
                  <c:v>2.8754917516138145</c:v>
                </c:pt>
                <c:pt idx="2">
                  <c:v>2.6551163723916531</c:v>
                </c:pt>
                <c:pt idx="3">
                  <c:v>2.2657918828196522</c:v>
                </c:pt>
                <c:pt idx="4">
                  <c:v>2.6133988200413283</c:v>
                </c:pt>
                <c:pt idx="5">
                  <c:v>2.2684947656838452</c:v>
                </c:pt>
                <c:pt idx="6">
                  <c:v>2.4445777968281184</c:v>
                </c:pt>
                <c:pt idx="7">
                  <c:v>2.5206221306099503</c:v>
                </c:pt>
                <c:pt idx="8">
                  <c:v>2.6532522011708846</c:v>
                </c:pt>
                <c:pt idx="9">
                  <c:v>2.6237427957961352</c:v>
                </c:pt>
                <c:pt idx="10">
                  <c:v>2.4534652590662134</c:v>
                </c:pt>
                <c:pt idx="11">
                  <c:v>2.2364234620886982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miesiąc'!$B$39:$G$39</c:f>
              <c:numCache>
                <c:formatCode>_(* #\ ##0.00_);_(* \(#\ ##0.00\);_(* "-"??_);_(@_)</c:formatCode>
                <c:ptCount val="6"/>
                <c:pt idx="0">
                  <c:v>2.1127378906169105</c:v>
                </c:pt>
                <c:pt idx="1">
                  <c:v>2.0573068817673135</c:v>
                </c:pt>
                <c:pt idx="2">
                  <c:v>1.9773751370076182</c:v>
                </c:pt>
                <c:pt idx="3">
                  <c:v>2.1069822338178654</c:v>
                </c:pt>
                <c:pt idx="4">
                  <c:v>2.3665748101258091</c:v>
                </c:pt>
                <c:pt idx="5">
                  <c:v>2.5975344886295657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582706</xdr:colOff>
      <xdr:row>14</xdr:row>
      <xdr:rowOff>131542</xdr:rowOff>
    </xdr:from>
    <xdr:to>
      <xdr:col>7</xdr:col>
      <xdr:colOff>392205</xdr:colOff>
      <xdr:row>38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23</xdr:col>
      <xdr:colOff>254000</xdr:colOff>
      <xdr:row>40</xdr:row>
      <xdr:rowOff>67732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814915</xdr:colOff>
      <xdr:row>19</xdr:row>
      <xdr:rowOff>105835</xdr:rowOff>
    </xdr:from>
    <xdr:to>
      <xdr:col>23</xdr:col>
      <xdr:colOff>613831</xdr:colOff>
      <xdr:row>41</xdr:row>
      <xdr:rowOff>127002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15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74086</xdr:colOff>
      <xdr:row>19</xdr:row>
      <xdr:rowOff>39182</xdr:rowOff>
    </xdr:from>
    <xdr:to>
      <xdr:col>29</xdr:col>
      <xdr:colOff>618067</xdr:colOff>
      <xdr:row>39</xdr:row>
      <xdr:rowOff>106918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600887</xdr:colOff>
      <xdr:row>14</xdr:row>
      <xdr:rowOff>152049</xdr:rowOff>
    </xdr:from>
    <xdr:to>
      <xdr:col>11</xdr:col>
      <xdr:colOff>389219</xdr:colOff>
      <xdr:row>43</xdr:row>
      <xdr:rowOff>45106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74084</xdr:colOff>
      <xdr:row>14</xdr:row>
      <xdr:rowOff>158897</xdr:rowOff>
    </xdr:from>
    <xdr:to>
      <xdr:col>24</xdr:col>
      <xdr:colOff>8466</xdr:colOff>
      <xdr:row>43</xdr:row>
      <xdr:rowOff>51954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topLeftCell="A16" zoomScaleNormal="100" workbookViewId="0">
      <selection activeCell="B28" sqref="B28"/>
    </sheetView>
  </sheetViews>
  <sheetFormatPr defaultColWidth="9.109375" defaultRowHeight="14.4"/>
  <cols>
    <col min="1" max="1" width="9.109375" style="2"/>
    <col min="2" max="2" width="101" style="15" customWidth="1"/>
    <col min="3" max="16384" width="9.10937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4.6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203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cXiDOE+1VeTl67AmIXnHDqn2B444gHPHgjU60MskIZ3HT/VFcmet2F4RpyDTbJ7kthxyQVgHVjZXk2JKsBY/qQ==" saltValue="N0DAjo0B1yHf6pSD8JpMi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9" sqref="B9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2</v>
      </c>
    </row>
    <row r="6" spans="1:6" ht="27.6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4.6">
      <c r="A8" s="16"/>
      <c r="B8" s="17" t="s">
        <v>4</v>
      </c>
      <c r="C8" s="16"/>
      <c r="D8" s="16"/>
      <c r="E8" s="16"/>
      <c r="F8" s="16"/>
    </row>
    <row r="9" spans="1:6" s="6" customFormat="1" ht="24.6">
      <c r="A9" s="16"/>
      <c r="B9" s="17" t="s">
        <v>83</v>
      </c>
      <c r="C9" s="16"/>
      <c r="D9" s="16"/>
      <c r="E9" s="16"/>
      <c r="F9" s="16"/>
    </row>
    <row r="10" spans="1:6" s="6" customFormat="1" ht="24.6">
      <c r="A10" s="16"/>
      <c r="B10" s="17" t="s">
        <v>84</v>
      </c>
      <c r="C10" s="16"/>
      <c r="D10" s="16"/>
      <c r="E10" s="16"/>
      <c r="F10" s="16"/>
    </row>
    <row r="11" spans="1:6" s="6" customFormat="1" ht="24.6">
      <c r="A11" s="16"/>
      <c r="B11" s="17" t="s">
        <v>85</v>
      </c>
      <c r="C11" s="16"/>
      <c r="D11" s="16"/>
      <c r="E11" s="16"/>
      <c r="F11" s="16"/>
    </row>
    <row r="12" spans="1:6" s="6" customFormat="1" ht="24.6">
      <c r="A12" s="16"/>
      <c r="B12" s="17" t="s">
        <v>82</v>
      </c>
      <c r="C12" s="16"/>
      <c r="D12" s="16"/>
      <c r="E12" s="16"/>
      <c r="F12" s="16"/>
    </row>
    <row r="13" spans="1:6" s="6" customFormat="1" ht="24.6">
      <c r="A13" s="16"/>
      <c r="B13" s="17" t="s">
        <v>81</v>
      </c>
      <c r="C13" s="16"/>
      <c r="D13" s="16"/>
      <c r="E13" s="16"/>
      <c r="F13" s="16"/>
    </row>
    <row r="14" spans="1:6" ht="24.6">
      <c r="A14" s="16"/>
      <c r="B14" s="17"/>
      <c r="C14" s="16"/>
      <c r="D14" s="16"/>
      <c r="E14" s="16"/>
      <c r="F14" s="16"/>
    </row>
    <row r="15" spans="1:6" ht="24.6">
      <c r="A15" s="16"/>
      <c r="B15" s="17"/>
      <c r="C15" s="16"/>
      <c r="D15" s="16"/>
      <c r="E15" s="16"/>
      <c r="F15" s="16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ItVeqtUiTXO1kw1NYF0xd+Z5YVenpVS5WLm0u8H7N98alftX8kUDWl+GKICrrjN3/jZtichVWpNs9wxzz+WI8Q==" saltValue="XlCcJBWK0AF+0psc/hwJLQ==" spinCount="100000" sheet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6" sqref="B6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82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2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3" t="s">
        <v>208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2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87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4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5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6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5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2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5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5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5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5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5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5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5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5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5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5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5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5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5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6.8">
      <c r="A33" s="1"/>
      <c r="B33" s="84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6.8">
      <c r="A34" s="1"/>
      <c r="B34" s="84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w8COJ1anR61hlI4OLqyk1FQNAjR5eA7o6yOYCVdajZKGgwq/4D6gl/Cw8IarRJ6lgqBgQjWnr77hhfc0/YQKWw==" saltValue="R8DndPzPVuFcPM1CS0ksfg==" spinCount="100000" sheet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topLeftCell="A2" zoomScale="85" zoomScaleNormal="85" workbookViewId="0">
      <selection activeCell="A4" sqref="A4"/>
    </sheetView>
  </sheetViews>
  <sheetFormatPr defaultColWidth="9.109375" defaultRowHeight="14.4"/>
  <cols>
    <col min="1" max="1" width="9.109375" style="25"/>
    <col min="2" max="2" width="12.109375" style="25" customWidth="1"/>
    <col min="3" max="6" width="25.6640625" style="25" customWidth="1"/>
    <col min="7" max="7" width="9.109375" style="25" customWidth="1"/>
    <col min="8" max="21" width="9.109375" style="25"/>
    <col min="22" max="23" width="9.33203125" style="25" customWidth="1"/>
    <col min="24" max="16384" width="9.109375" style="25"/>
  </cols>
  <sheetData>
    <row r="2" spans="2:10">
      <c r="B2" s="24" t="s">
        <v>5</v>
      </c>
      <c r="J2" s="111"/>
    </row>
    <row r="4" spans="2:10">
      <c r="B4" s="26" t="s">
        <v>106</v>
      </c>
    </row>
    <row r="5" spans="2:10">
      <c r="B5" s="26"/>
    </row>
    <row r="6" spans="2:10">
      <c r="C6" s="158" t="s">
        <v>47</v>
      </c>
      <c r="D6" s="160" t="s">
        <v>48</v>
      </c>
      <c r="E6" s="160" t="s">
        <v>49</v>
      </c>
      <c r="F6" s="162" t="s">
        <v>50</v>
      </c>
    </row>
    <row r="7" spans="2:10">
      <c r="C7" s="159"/>
      <c r="D7" s="161"/>
      <c r="E7" s="161"/>
      <c r="F7" s="163"/>
    </row>
    <row r="8" spans="2:10">
      <c r="B8" s="34">
        <v>2017</v>
      </c>
      <c r="C8" s="76">
        <v>11157</v>
      </c>
      <c r="D8" s="76">
        <v>11556</v>
      </c>
      <c r="E8" s="76">
        <v>11635</v>
      </c>
      <c r="F8" s="79">
        <v>11539</v>
      </c>
      <c r="G8" s="36"/>
      <c r="H8" s="37"/>
    </row>
    <row r="9" spans="2:10">
      <c r="B9" s="34">
        <v>2018</v>
      </c>
      <c r="C9" s="79">
        <v>11604</v>
      </c>
      <c r="D9" s="33">
        <v>12039</v>
      </c>
      <c r="E9" s="33">
        <v>12109</v>
      </c>
      <c r="F9" s="35">
        <v>11965</v>
      </c>
    </row>
    <row r="10" spans="2:10">
      <c r="B10" s="34">
        <v>2019</v>
      </c>
      <c r="C10" s="79">
        <v>12049</v>
      </c>
      <c r="D10" s="33">
        <v>12111</v>
      </c>
      <c r="E10" s="33">
        <v>11989</v>
      </c>
      <c r="F10" s="35">
        <v>11575</v>
      </c>
    </row>
    <row r="11" spans="2:10">
      <c r="B11" s="117">
        <v>2020</v>
      </c>
      <c r="C11" s="79">
        <v>11136</v>
      </c>
      <c r="D11" s="33">
        <v>10104</v>
      </c>
      <c r="E11" s="33">
        <v>9785</v>
      </c>
      <c r="F11" s="35">
        <v>9198</v>
      </c>
      <c r="G11" s="37"/>
    </row>
    <row r="12" spans="2:10">
      <c r="B12" s="145">
        <v>2021</v>
      </c>
      <c r="C12" s="79">
        <v>8263</v>
      </c>
      <c r="D12" s="33">
        <v>7406</v>
      </c>
      <c r="E12" s="33"/>
      <c r="F12" s="35"/>
    </row>
    <row r="14" spans="2:10">
      <c r="B14" s="26" t="s">
        <v>107</v>
      </c>
    </row>
    <row r="15" spans="2:10" s="30" customFormat="1">
      <c r="B15" s="30" t="s">
        <v>201</v>
      </c>
      <c r="C15" s="152">
        <v>1</v>
      </c>
      <c r="D15" s="153">
        <f t="shared" ref="D15:F17" si="0">D9/C9</f>
        <v>1.0374870734229575</v>
      </c>
      <c r="E15" s="153">
        <f t="shared" si="0"/>
        <v>1.0058144364149846</v>
      </c>
      <c r="F15" s="153">
        <f t="shared" si="0"/>
        <v>0.98810801882897015</v>
      </c>
    </row>
    <row r="16" spans="2:10" s="30" customFormat="1">
      <c r="B16" s="38" t="s">
        <v>109</v>
      </c>
      <c r="C16" s="152">
        <v>1</v>
      </c>
      <c r="D16" s="152">
        <f t="shared" si="0"/>
        <v>1.0051456552410989</v>
      </c>
      <c r="E16" s="152">
        <f t="shared" si="0"/>
        <v>0.98992651308727608</v>
      </c>
      <c r="F16" s="152">
        <f t="shared" si="0"/>
        <v>0.96546834598381848</v>
      </c>
    </row>
    <row r="17" spans="2:16" s="30" customFormat="1">
      <c r="B17" s="30" t="s">
        <v>202</v>
      </c>
      <c r="C17" s="152">
        <v>1</v>
      </c>
      <c r="D17" s="153">
        <f t="shared" si="0"/>
        <v>0.90732758620689657</v>
      </c>
      <c r="E17" s="153">
        <f t="shared" si="0"/>
        <v>0.96842834520981791</v>
      </c>
      <c r="F17" s="153">
        <f t="shared" si="0"/>
        <v>0.9400102197240674</v>
      </c>
    </row>
    <row r="18" spans="2:16">
      <c r="G18" s="32"/>
      <c r="H18" s="32"/>
      <c r="I18" s="39"/>
      <c r="J18" s="39"/>
      <c r="K18" s="39"/>
      <c r="L18" s="39"/>
      <c r="M18" s="39"/>
      <c r="N18" s="39"/>
      <c r="O18" s="32"/>
      <c r="P18" s="32"/>
    </row>
    <row r="19" spans="2:16">
      <c r="G19" s="32"/>
      <c r="H19" s="30"/>
      <c r="I19" s="27"/>
      <c r="J19" s="27"/>
      <c r="K19" s="27"/>
      <c r="L19" s="27"/>
      <c r="M19" s="27"/>
      <c r="N19" s="27"/>
      <c r="O19" s="30"/>
      <c r="P19" s="32"/>
    </row>
    <row r="20" spans="2:16">
      <c r="G20" s="32"/>
      <c r="H20" s="30"/>
      <c r="I20" s="27"/>
      <c r="J20" s="27"/>
      <c r="K20" s="27"/>
      <c r="L20" s="27"/>
      <c r="M20" s="27"/>
      <c r="N20" s="27"/>
      <c r="O20" s="30"/>
      <c r="P20" s="32"/>
    </row>
    <row r="21" spans="2:16">
      <c r="G21" s="32"/>
      <c r="H21" s="30"/>
      <c r="I21" s="28" t="s">
        <v>9</v>
      </c>
      <c r="J21" s="28" t="s">
        <v>10</v>
      </c>
      <c r="K21" s="28" t="s">
        <v>11</v>
      </c>
      <c r="L21" s="28" t="s">
        <v>12</v>
      </c>
      <c r="M21" s="28" t="s">
        <v>25</v>
      </c>
      <c r="N21" s="27"/>
      <c r="O21" s="30"/>
      <c r="P21" s="32"/>
    </row>
    <row r="22" spans="2:16">
      <c r="G22" s="32"/>
      <c r="H22" s="30"/>
      <c r="I22" s="27">
        <v>10981</v>
      </c>
      <c r="J22" s="27">
        <v>11174</v>
      </c>
      <c r="K22" s="27">
        <v>11123</v>
      </c>
      <c r="L22" s="27">
        <v>10900</v>
      </c>
      <c r="M22" s="27">
        <v>10670</v>
      </c>
      <c r="N22" s="27"/>
      <c r="O22" s="30"/>
      <c r="P22" s="32"/>
    </row>
    <row r="23" spans="2:16">
      <c r="G23" s="32"/>
      <c r="H23" s="30"/>
      <c r="I23" s="27"/>
      <c r="J23" s="27" t="str">
        <f>CONCATENATE(J21,"/",I21)</f>
        <v>Q2 2017/Q1 2017</v>
      </c>
      <c r="K23" s="27" t="str">
        <f>CONCATENATE(K21,"/",J21)</f>
        <v>Q3 2017/Q2 2017</v>
      </c>
      <c r="L23" s="27" t="str">
        <f>CONCATENATE(L21,"/",K21)</f>
        <v>Q4 2017/Q3 2017</v>
      </c>
      <c r="M23" s="27" t="str">
        <f>CONCATENATE(M21,"/",L21)</f>
        <v>Q1 2018/Q4 2017</v>
      </c>
      <c r="N23" s="27"/>
      <c r="O23" s="30"/>
      <c r="P23" s="32"/>
    </row>
    <row r="24" spans="2:16">
      <c r="G24" s="32"/>
      <c r="H24" s="30"/>
      <c r="I24" s="29">
        <v>1</v>
      </c>
      <c r="J24" s="31">
        <f>J22/I22</f>
        <v>1.0175758127675074</v>
      </c>
      <c r="K24" s="31">
        <f>K22/J22</f>
        <v>0.99543583318417761</v>
      </c>
      <c r="L24" s="31">
        <f>L22/K22</f>
        <v>0.97995145194641731</v>
      </c>
      <c r="M24" s="31">
        <f>M22/L22</f>
        <v>0.97889908256880731</v>
      </c>
      <c r="N24" s="27"/>
      <c r="O24" s="30"/>
      <c r="P24" s="32"/>
    </row>
    <row r="25" spans="2:16">
      <c r="G25" s="32"/>
      <c r="H25" s="30"/>
      <c r="I25" s="27">
        <f>I22/4*3</f>
        <v>8235.75</v>
      </c>
      <c r="J25" s="27">
        <f>J22/4*3</f>
        <v>8380.5</v>
      </c>
      <c r="K25" s="27">
        <f>K22/4*3</f>
        <v>8342.25</v>
      </c>
      <c r="L25" s="27">
        <f>L22/4*3</f>
        <v>8175</v>
      </c>
      <c r="M25" s="27">
        <f>M22/4*3</f>
        <v>8002.5</v>
      </c>
      <c r="N25" s="27"/>
      <c r="O25" s="30"/>
      <c r="P25" s="32"/>
    </row>
    <row r="26" spans="2:16">
      <c r="G26" s="32"/>
      <c r="H26" s="30"/>
      <c r="I26" s="27"/>
      <c r="J26" s="27"/>
      <c r="K26" s="27"/>
      <c r="L26" s="27"/>
      <c r="M26" s="27"/>
      <c r="N26" s="27"/>
      <c r="O26" s="30"/>
      <c r="P26" s="32"/>
    </row>
    <row r="27" spans="2:16">
      <c r="G27" s="32"/>
      <c r="H27" s="30"/>
      <c r="I27" s="27"/>
      <c r="J27" s="27"/>
      <c r="K27" s="27"/>
      <c r="L27" s="27"/>
      <c r="M27" s="27"/>
      <c r="N27" s="27"/>
      <c r="O27" s="30"/>
      <c r="P27" s="32"/>
    </row>
    <row r="28" spans="2:16">
      <c r="G28" s="32"/>
      <c r="H28" s="30"/>
      <c r="I28" s="27"/>
      <c r="J28" s="27"/>
      <c r="K28" s="27"/>
      <c r="L28" s="27"/>
      <c r="M28" s="27"/>
      <c r="N28" s="27"/>
      <c r="O28" s="30"/>
      <c r="P28" s="32"/>
    </row>
    <row r="29" spans="2:16">
      <c r="G29" s="32"/>
      <c r="H29" s="30"/>
      <c r="I29" s="27"/>
      <c r="J29" s="27"/>
      <c r="K29" s="27"/>
      <c r="L29" s="27"/>
      <c r="M29" s="27"/>
      <c r="N29" s="27"/>
      <c r="O29" s="30"/>
      <c r="P29" s="32"/>
    </row>
    <row r="30" spans="2:16">
      <c r="G30" s="32"/>
      <c r="H30" s="30"/>
      <c r="I30" s="27"/>
      <c r="J30" s="27"/>
      <c r="K30" s="27"/>
      <c r="L30" s="27"/>
      <c r="M30" s="27"/>
      <c r="N30" s="27"/>
      <c r="O30" s="30"/>
      <c r="P30" s="32"/>
    </row>
    <row r="31" spans="2:16">
      <c r="G31" s="32"/>
      <c r="H31" s="32"/>
      <c r="I31" s="39"/>
      <c r="J31" s="39"/>
      <c r="K31" s="39"/>
      <c r="L31" s="39"/>
      <c r="M31" s="39"/>
      <c r="N31" s="39"/>
      <c r="O31" s="32"/>
      <c r="P31" s="32"/>
    </row>
    <row r="32" spans="2:16"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7:16">
      <c r="G33" s="32"/>
      <c r="H33" s="32"/>
      <c r="I33" s="32"/>
      <c r="J33" s="32"/>
      <c r="K33" s="32"/>
      <c r="L33" s="32"/>
      <c r="M33" s="32"/>
      <c r="N33" s="32"/>
      <c r="O33" s="32"/>
      <c r="P33" s="32"/>
    </row>
  </sheetData>
  <sheetProtection algorithmName="SHA-512" hashValue="8kit5Vb6YrylKF0Lmw3VfLySkIQpFLNAhG1YBKlYHb6zzH3hcydv/BtM69tfUoEKUQJAkcohPX2/JPoHSjULQw==" saltValue="fkCQpmUThDZ53Z+zg0o+Mw==" spinCount="100000" sheet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39"/>
  <sheetViews>
    <sheetView showGridLines="0" topLeftCell="I1" zoomScale="85" zoomScaleNormal="85" workbookViewId="0">
      <selection activeCell="P10" sqref="P10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6" width="12.5546875" style="8" bestFit="1" customWidth="1"/>
    <col min="7" max="7" width="13.5546875" style="8" bestFit="1" customWidth="1"/>
    <col min="8" max="8" width="12.5546875" style="8" bestFit="1" customWidth="1"/>
    <col min="9" max="9" width="13.5546875" style="8" bestFit="1" customWidth="1"/>
    <col min="10" max="10" width="12.5546875" style="8" bestFit="1" customWidth="1"/>
    <col min="11" max="11" width="13.5546875" style="8" bestFit="1" customWidth="1"/>
    <col min="12" max="12" width="12.33203125" style="8" customWidth="1"/>
    <col min="13" max="13" width="6.33203125" style="8" customWidth="1"/>
    <col min="14" max="14" width="13.44140625" style="8" customWidth="1"/>
    <col min="15" max="17" width="13.5546875" style="8" customWidth="1"/>
    <col min="18" max="18" width="12.5546875" style="8" customWidth="1"/>
    <col min="19" max="19" width="13.5546875" style="8" customWidth="1"/>
    <col min="20" max="20" width="12.5546875" style="8" customWidth="1"/>
    <col min="21" max="21" width="13.5546875" style="8" customWidth="1"/>
    <col min="22" max="22" width="12.5546875" style="8" customWidth="1"/>
    <col min="23" max="24" width="11.33203125" style="8" customWidth="1"/>
    <col min="25" max="25" width="10.109375" style="8" customWidth="1"/>
    <col min="26" max="26" width="11.33203125" style="8" bestFit="1" customWidth="1"/>
    <col min="27" max="16384" width="9.109375" style="8"/>
  </cols>
  <sheetData>
    <row r="1" spans="2:32">
      <c r="AE1" s="149"/>
    </row>
    <row r="2" spans="2:32">
      <c r="B2" s="24" t="s">
        <v>5</v>
      </c>
      <c r="M2" s="9" t="s">
        <v>78</v>
      </c>
      <c r="AD2" s="149"/>
      <c r="AE2" s="149"/>
      <c r="AF2" s="149"/>
    </row>
    <row r="3" spans="2:32">
      <c r="AD3" s="149"/>
      <c r="AE3" s="149"/>
      <c r="AF3" s="149"/>
    </row>
    <row r="4" spans="2:32" ht="15" thickBot="1">
      <c r="B4" s="9" t="s">
        <v>80</v>
      </c>
      <c r="N4" s="1"/>
      <c r="O4" s="46" t="s">
        <v>65</v>
      </c>
      <c r="P4" s="93" t="s">
        <v>101</v>
      </c>
      <c r="Q4" s="95" t="s">
        <v>110</v>
      </c>
      <c r="R4" s="101" t="s">
        <v>132</v>
      </c>
      <c r="S4" s="102" t="s">
        <v>136</v>
      </c>
      <c r="T4" s="113" t="s">
        <v>160</v>
      </c>
      <c r="U4" s="115" t="s">
        <v>169</v>
      </c>
      <c r="V4" s="135" t="s">
        <v>170</v>
      </c>
      <c r="W4" s="138" t="s">
        <v>181</v>
      </c>
      <c r="X4" s="142" t="s">
        <v>194</v>
      </c>
      <c r="Y4" s="143" t="s">
        <v>195</v>
      </c>
      <c r="Z4" s="154" t="s">
        <v>204</v>
      </c>
      <c r="AA4" s="77"/>
      <c r="AB4" s="77"/>
      <c r="AC4" s="149"/>
      <c r="AD4" s="149"/>
      <c r="AE4" s="149"/>
      <c r="AF4" s="149"/>
    </row>
    <row r="5" spans="2:32">
      <c r="D5" s="9"/>
      <c r="M5" s="171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285795</v>
      </c>
      <c r="S5" s="18">
        <v>435692</v>
      </c>
      <c r="T5" s="18">
        <v>231759</v>
      </c>
      <c r="U5" s="18">
        <v>207249</v>
      </c>
      <c r="V5" s="18">
        <v>64748</v>
      </c>
      <c r="W5" s="18">
        <v>186078</v>
      </c>
      <c r="X5" s="18">
        <v>47418</v>
      </c>
      <c r="Y5" s="18">
        <v>86054</v>
      </c>
      <c r="Z5" s="18">
        <v>269298</v>
      </c>
      <c r="AA5" s="77"/>
      <c r="AB5" s="77"/>
      <c r="AC5" s="149"/>
      <c r="AD5" s="149"/>
      <c r="AE5" s="149"/>
      <c r="AF5" s="149"/>
    </row>
    <row r="6" spans="2:32">
      <c r="C6" s="1"/>
      <c r="D6" s="169" t="s">
        <v>9</v>
      </c>
      <c r="E6" s="169" t="s">
        <v>10</v>
      </c>
      <c r="F6" s="169" t="s">
        <v>11</v>
      </c>
      <c r="G6" s="169" t="s">
        <v>12</v>
      </c>
      <c r="H6" s="169" t="s">
        <v>25</v>
      </c>
      <c r="I6" s="169" t="s">
        <v>73</v>
      </c>
      <c r="M6" s="171"/>
      <c r="N6" s="10" t="s">
        <v>14</v>
      </c>
      <c r="O6" s="19">
        <v>18439</v>
      </c>
      <c r="P6" s="19">
        <v>23733</v>
      </c>
      <c r="Q6" s="19">
        <v>31802</v>
      </c>
      <c r="R6" s="19">
        <v>23338</v>
      </c>
      <c r="S6" s="19">
        <v>26838</v>
      </c>
      <c r="T6" s="19">
        <v>32697</v>
      </c>
      <c r="U6" s="19">
        <v>22513</v>
      </c>
      <c r="V6" s="19">
        <v>3315</v>
      </c>
      <c r="W6" s="19">
        <v>5315</v>
      </c>
      <c r="X6" s="19">
        <v>4249</v>
      </c>
      <c r="Y6" s="19">
        <v>8054</v>
      </c>
      <c r="Z6" s="19">
        <v>12228</v>
      </c>
      <c r="AA6" s="77"/>
      <c r="AB6" s="77"/>
      <c r="AC6" s="149"/>
      <c r="AD6" s="149"/>
      <c r="AE6" s="149"/>
      <c r="AF6" s="149"/>
    </row>
    <row r="7" spans="2:32" ht="15" customHeight="1" thickBot="1">
      <c r="C7" s="1"/>
      <c r="D7" s="170"/>
      <c r="E7" s="170"/>
      <c r="F7" s="170"/>
      <c r="G7" s="170"/>
      <c r="H7" s="170"/>
      <c r="I7" s="170"/>
      <c r="M7" s="171"/>
      <c r="N7" s="10" t="s">
        <v>15</v>
      </c>
      <c r="O7" s="19">
        <v>1041</v>
      </c>
      <c r="P7" s="19">
        <v>1264</v>
      </c>
      <c r="Q7" s="19">
        <v>1853</v>
      </c>
      <c r="R7" s="19">
        <v>1151</v>
      </c>
      <c r="S7" s="19">
        <v>1674</v>
      </c>
      <c r="T7" s="19">
        <v>1476</v>
      </c>
      <c r="U7" s="19">
        <v>921</v>
      </c>
      <c r="V7" s="19">
        <v>107</v>
      </c>
      <c r="W7" s="19">
        <v>284</v>
      </c>
      <c r="X7" s="19">
        <v>399</v>
      </c>
      <c r="Y7" s="19">
        <v>661</v>
      </c>
      <c r="Z7" s="19">
        <v>586</v>
      </c>
      <c r="AA7" s="77"/>
      <c r="AB7" s="77"/>
      <c r="AC7" s="149"/>
      <c r="AD7" s="149"/>
      <c r="AE7" s="149"/>
      <c r="AF7" s="149"/>
    </row>
    <row r="8" spans="2:32">
      <c r="B8" s="166" t="s">
        <v>24</v>
      </c>
      <c r="C8" s="10" t="s">
        <v>13</v>
      </c>
      <c r="D8" s="61">
        <v>174061</v>
      </c>
      <c r="E8" s="62">
        <v>215929</v>
      </c>
      <c r="F8" s="61">
        <v>307370</v>
      </c>
      <c r="G8" s="60">
        <v>209618</v>
      </c>
      <c r="H8" s="18">
        <v>259498</v>
      </c>
      <c r="I8" s="60">
        <v>291188</v>
      </c>
      <c r="M8" s="171"/>
      <c r="N8" s="10" t="s">
        <v>16</v>
      </c>
      <c r="O8" s="19">
        <v>71900</v>
      </c>
      <c r="P8" s="19">
        <v>61074</v>
      </c>
      <c r="Q8" s="19">
        <v>98827</v>
      </c>
      <c r="R8" s="19">
        <v>86766</v>
      </c>
      <c r="S8" s="19">
        <v>75992</v>
      </c>
      <c r="T8" s="19">
        <v>67835</v>
      </c>
      <c r="U8" s="19">
        <v>65699</v>
      </c>
      <c r="V8" s="19">
        <v>7107</v>
      </c>
      <c r="W8" s="19">
        <v>24765</v>
      </c>
      <c r="X8" s="19">
        <v>7794</v>
      </c>
      <c r="Y8" s="19">
        <v>11878</v>
      </c>
      <c r="Z8" s="19">
        <v>32958</v>
      </c>
      <c r="AA8" s="77"/>
      <c r="AB8" s="77"/>
      <c r="AC8" s="149"/>
      <c r="AD8" s="149"/>
      <c r="AE8" s="149"/>
      <c r="AF8" s="149"/>
    </row>
    <row r="9" spans="2:32">
      <c r="B9" s="167"/>
      <c r="C9" s="10" t="s">
        <v>14</v>
      </c>
      <c r="D9" s="58">
        <v>18086</v>
      </c>
      <c r="E9" s="59">
        <v>13965</v>
      </c>
      <c r="F9" s="58">
        <v>15094</v>
      </c>
      <c r="G9" s="57">
        <v>21000</v>
      </c>
      <c r="H9" s="19">
        <v>26704</v>
      </c>
      <c r="I9" s="57">
        <v>19622</v>
      </c>
      <c r="K9" s="77"/>
      <c r="M9" s="171"/>
      <c r="N9" s="10" t="s">
        <v>63</v>
      </c>
      <c r="O9" s="47">
        <v>5542</v>
      </c>
      <c r="P9" s="47">
        <v>8151</v>
      </c>
      <c r="Q9" s="47">
        <v>7277</v>
      </c>
      <c r="R9" s="47">
        <v>3423</v>
      </c>
      <c r="S9" s="47">
        <v>7493</v>
      </c>
      <c r="T9" s="47">
        <v>9772</v>
      </c>
      <c r="U9" s="47">
        <v>5360</v>
      </c>
      <c r="V9" s="47">
        <v>638</v>
      </c>
      <c r="W9" s="47">
        <v>4606</v>
      </c>
      <c r="X9" s="47">
        <v>2763</v>
      </c>
      <c r="Y9" s="47">
        <v>6148</v>
      </c>
      <c r="Z9" s="47">
        <v>3381</v>
      </c>
      <c r="AA9" s="77"/>
      <c r="AB9" s="77"/>
      <c r="AC9" s="149"/>
      <c r="AD9" s="149"/>
      <c r="AE9" s="149"/>
      <c r="AF9" s="149"/>
    </row>
    <row r="10" spans="2:32">
      <c r="B10" s="167"/>
      <c r="C10" s="10" t="s">
        <v>15</v>
      </c>
      <c r="D10" s="58">
        <v>100022</v>
      </c>
      <c r="E10" s="59">
        <v>88263</v>
      </c>
      <c r="F10" s="58">
        <v>83574</v>
      </c>
      <c r="G10" s="57">
        <v>66859</v>
      </c>
      <c r="H10" s="19">
        <v>102220</v>
      </c>
      <c r="I10" s="57">
        <v>89514</v>
      </c>
      <c r="K10" s="77"/>
      <c r="M10" s="171"/>
      <c r="N10" s="10" t="s">
        <v>64</v>
      </c>
      <c r="O10" s="47">
        <v>242379</v>
      </c>
      <c r="P10" s="47">
        <v>181556</v>
      </c>
      <c r="Q10" s="47">
        <v>240364</v>
      </c>
      <c r="R10" s="47">
        <v>322078</v>
      </c>
      <c r="S10" s="47">
        <v>246946</v>
      </c>
      <c r="T10" s="47">
        <v>176712</v>
      </c>
      <c r="U10" s="47">
        <v>177106</v>
      </c>
      <c r="V10" s="47">
        <v>58042</v>
      </c>
      <c r="W10" s="47">
        <v>110150</v>
      </c>
      <c r="X10" s="47">
        <v>29550</v>
      </c>
      <c r="Y10" s="47">
        <v>77604</v>
      </c>
      <c r="Z10" s="47">
        <v>141119</v>
      </c>
      <c r="AA10" s="77"/>
      <c r="AB10" s="77"/>
      <c r="AC10" s="77"/>
      <c r="AD10" s="149"/>
      <c r="AE10" s="149"/>
      <c r="AF10" s="149"/>
    </row>
    <row r="11" spans="2:32">
      <c r="B11" s="168"/>
      <c r="C11" s="10" t="s">
        <v>16</v>
      </c>
      <c r="D11" s="58">
        <v>231871</v>
      </c>
      <c r="E11" s="59">
        <v>320262</v>
      </c>
      <c r="F11" s="58">
        <v>312620</v>
      </c>
      <c r="G11" s="57">
        <v>235480</v>
      </c>
      <c r="H11" s="19">
        <v>281458</v>
      </c>
      <c r="I11" s="57">
        <v>368254</v>
      </c>
      <c r="K11" s="77"/>
      <c r="M11" s="171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12517</v>
      </c>
      <c r="T11" s="20">
        <v>9360</v>
      </c>
      <c r="U11" s="20">
        <v>61324</v>
      </c>
      <c r="V11" s="20">
        <v>196904</v>
      </c>
      <c r="W11" s="20">
        <v>103001</v>
      </c>
      <c r="X11" s="20">
        <v>17952</v>
      </c>
      <c r="Y11" s="20">
        <v>25692</v>
      </c>
      <c r="Z11" s="20">
        <v>56094</v>
      </c>
      <c r="AA11" s="77"/>
      <c r="AB11" s="77"/>
      <c r="AC11" s="77"/>
      <c r="AD11" s="149"/>
      <c r="AE11" s="149"/>
      <c r="AF11" s="149"/>
    </row>
    <row r="12" spans="2:32">
      <c r="B12" s="164" t="s">
        <v>23</v>
      </c>
      <c r="C12" s="10" t="s">
        <v>13</v>
      </c>
      <c r="D12" s="55">
        <v>3389</v>
      </c>
      <c r="E12" s="56">
        <v>9352</v>
      </c>
      <c r="F12" s="55">
        <v>7817</v>
      </c>
      <c r="G12" s="54">
        <v>6555</v>
      </c>
      <c r="H12" s="20">
        <v>9823</v>
      </c>
      <c r="I12" s="54">
        <v>20570</v>
      </c>
      <c r="M12" s="171"/>
      <c r="N12" s="10" t="s">
        <v>14</v>
      </c>
      <c r="O12" s="21">
        <v>1726</v>
      </c>
      <c r="P12" s="21">
        <v>1799</v>
      </c>
      <c r="Q12" s="21">
        <v>2291</v>
      </c>
      <c r="R12" s="21">
        <v>2144</v>
      </c>
      <c r="S12" s="21">
        <v>2527</v>
      </c>
      <c r="T12" s="21">
        <v>2508</v>
      </c>
      <c r="U12" s="21">
        <v>8899</v>
      </c>
      <c r="V12" s="21">
        <v>10043</v>
      </c>
      <c r="W12" s="21">
        <v>8943</v>
      </c>
      <c r="X12" s="21">
        <v>3437</v>
      </c>
      <c r="Y12" s="21">
        <v>3183</v>
      </c>
      <c r="Z12" s="21">
        <v>3441</v>
      </c>
      <c r="AA12" s="77"/>
      <c r="AB12" s="77"/>
      <c r="AC12" s="77"/>
      <c r="AD12" s="149"/>
      <c r="AE12" s="149"/>
      <c r="AF12" s="149"/>
    </row>
    <row r="13" spans="2:32" ht="15" customHeight="1">
      <c r="B13" s="165"/>
      <c r="C13" s="10" t="s">
        <v>14</v>
      </c>
      <c r="D13" s="52">
        <v>652</v>
      </c>
      <c r="E13" s="53">
        <v>981</v>
      </c>
      <c r="F13" s="52">
        <v>1191</v>
      </c>
      <c r="G13" s="51">
        <v>1024</v>
      </c>
      <c r="H13" s="21">
        <v>1658</v>
      </c>
      <c r="I13" s="51">
        <v>1763</v>
      </c>
      <c r="M13" s="171"/>
      <c r="N13" s="10" t="s">
        <v>15</v>
      </c>
      <c r="O13" s="21">
        <v>13</v>
      </c>
      <c r="P13" s="21">
        <v>33</v>
      </c>
      <c r="Q13" s="21">
        <v>40</v>
      </c>
      <c r="R13" s="21">
        <v>55</v>
      </c>
      <c r="S13" s="21">
        <v>52</v>
      </c>
      <c r="T13" s="21">
        <v>91</v>
      </c>
      <c r="U13" s="21">
        <v>197</v>
      </c>
      <c r="V13" s="21">
        <v>217</v>
      </c>
      <c r="W13" s="21">
        <v>276</v>
      </c>
      <c r="X13" s="21">
        <v>98</v>
      </c>
      <c r="Y13" s="21">
        <v>147</v>
      </c>
      <c r="Z13" s="21">
        <v>65</v>
      </c>
      <c r="AD13" s="149"/>
      <c r="AE13" s="149"/>
      <c r="AF13" s="149"/>
    </row>
    <row r="14" spans="2:32">
      <c r="B14" s="165"/>
      <c r="C14" s="10" t="s">
        <v>15</v>
      </c>
      <c r="D14" s="52">
        <v>2585</v>
      </c>
      <c r="E14" s="53">
        <v>7155</v>
      </c>
      <c r="F14" s="52">
        <v>5005</v>
      </c>
      <c r="G14" s="51">
        <v>1850</v>
      </c>
      <c r="H14" s="21">
        <v>3986</v>
      </c>
      <c r="I14" s="51">
        <v>8285</v>
      </c>
      <c r="M14" s="171"/>
      <c r="N14" s="10" t="s">
        <v>16</v>
      </c>
      <c r="O14" s="21">
        <v>6107</v>
      </c>
      <c r="P14" s="21">
        <v>2267</v>
      </c>
      <c r="Q14" s="21">
        <v>5671</v>
      </c>
      <c r="R14" s="21">
        <v>9161</v>
      </c>
      <c r="S14" s="21">
        <v>7235</v>
      </c>
      <c r="T14" s="21">
        <v>2241</v>
      </c>
      <c r="U14" s="21">
        <v>20126</v>
      </c>
      <c r="V14" s="21">
        <v>22500</v>
      </c>
      <c r="W14" s="21">
        <v>18078</v>
      </c>
      <c r="X14" s="21">
        <v>11049</v>
      </c>
      <c r="Y14" s="21">
        <v>6104</v>
      </c>
      <c r="Z14" s="21">
        <v>8500</v>
      </c>
      <c r="AD14" s="149"/>
      <c r="AE14" s="149"/>
      <c r="AF14" s="149"/>
    </row>
    <row r="15" spans="2:32" ht="15" thickBot="1">
      <c r="B15" s="165"/>
      <c r="C15" s="10" t="s">
        <v>16</v>
      </c>
      <c r="D15" s="49">
        <v>4128</v>
      </c>
      <c r="E15" s="50">
        <v>9808</v>
      </c>
      <c r="F15" s="49">
        <v>10160</v>
      </c>
      <c r="G15" s="48">
        <v>4025</v>
      </c>
      <c r="H15" s="22">
        <v>5105</v>
      </c>
      <c r="I15" s="48">
        <v>20961</v>
      </c>
      <c r="L15" s="104"/>
      <c r="M15" s="171"/>
      <c r="N15" s="10" t="s">
        <v>63</v>
      </c>
      <c r="O15" s="21">
        <v>71</v>
      </c>
      <c r="P15" s="21">
        <v>183</v>
      </c>
      <c r="Q15" s="21">
        <v>191</v>
      </c>
      <c r="R15" s="21">
        <v>77</v>
      </c>
      <c r="S15" s="21">
        <v>144</v>
      </c>
      <c r="T15" s="21">
        <v>260</v>
      </c>
      <c r="U15" s="21">
        <v>2482</v>
      </c>
      <c r="V15" s="21">
        <v>772</v>
      </c>
      <c r="W15" s="21">
        <v>757</v>
      </c>
      <c r="X15" s="21">
        <v>1193</v>
      </c>
      <c r="Y15" s="21">
        <v>2576</v>
      </c>
      <c r="Z15" s="21">
        <v>474</v>
      </c>
      <c r="AD15" s="149"/>
      <c r="AE15" s="149"/>
      <c r="AF15" s="149"/>
    </row>
    <row r="16" spans="2:32" ht="15" thickBot="1">
      <c r="M16" s="171"/>
      <c r="N16" s="10" t="s">
        <v>64</v>
      </c>
      <c r="O16" s="22">
        <v>7221</v>
      </c>
      <c r="P16" s="22">
        <v>4115</v>
      </c>
      <c r="Q16" s="22">
        <v>4768</v>
      </c>
      <c r="R16" s="22">
        <v>8632</v>
      </c>
      <c r="S16" s="22">
        <v>7218</v>
      </c>
      <c r="T16" s="22">
        <v>3584</v>
      </c>
      <c r="U16" s="22">
        <v>10373</v>
      </c>
      <c r="V16" s="22">
        <v>26988</v>
      </c>
      <c r="W16" s="22">
        <v>14535</v>
      </c>
      <c r="X16" s="22">
        <v>11758</v>
      </c>
      <c r="Y16" s="22">
        <v>4369</v>
      </c>
      <c r="Z16" s="22">
        <v>6280</v>
      </c>
      <c r="AD16" s="149"/>
      <c r="AE16" s="149"/>
      <c r="AF16" s="149"/>
    </row>
    <row r="17" spans="1:32">
      <c r="AD17" s="149"/>
      <c r="AE17" s="149"/>
      <c r="AF17" s="149"/>
    </row>
    <row r="18" spans="1:32">
      <c r="B18" s="9" t="s">
        <v>94</v>
      </c>
      <c r="M18" s="9" t="s">
        <v>79</v>
      </c>
      <c r="AD18" s="149"/>
      <c r="AE18" s="149"/>
      <c r="AF18" s="149"/>
    </row>
    <row r="19" spans="1:32">
      <c r="B19" s="9"/>
      <c r="AD19" s="149"/>
      <c r="AE19" s="149"/>
      <c r="AF19" s="149"/>
    </row>
    <row r="20" spans="1:32">
      <c r="AD20" s="149"/>
      <c r="AE20" s="149"/>
      <c r="AF20" s="149"/>
    </row>
    <row r="21" spans="1:32" s="74" customFormat="1">
      <c r="M21" s="150"/>
      <c r="AD21" s="149"/>
      <c r="AE21" s="149"/>
      <c r="AF21" s="149"/>
    </row>
    <row r="22" spans="1:32" s="74" customFormat="1">
      <c r="AD22" s="149"/>
      <c r="AE22" s="149"/>
      <c r="AF22" s="149"/>
    </row>
    <row r="23" spans="1:32" s="74" customFormat="1">
      <c r="AD23" s="149"/>
      <c r="AE23" s="149"/>
      <c r="AF23" s="149"/>
    </row>
    <row r="24" spans="1:32" s="74" customFormat="1">
      <c r="AD24" s="149"/>
      <c r="AE24" s="149"/>
      <c r="AF24" s="149"/>
    </row>
    <row r="25" spans="1:32" s="74" customFormat="1">
      <c r="A25" s="156"/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AD25" s="149"/>
      <c r="AE25" s="149"/>
      <c r="AF25" s="149"/>
    </row>
    <row r="26" spans="1:32" s="74" customFormat="1">
      <c r="A26" s="156"/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</row>
    <row r="27" spans="1:32" s="74" customFormat="1">
      <c r="A27" s="156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</row>
    <row r="28" spans="1:32" s="74" customFormat="1">
      <c r="A28" s="156"/>
      <c r="B28" s="156"/>
      <c r="C28" s="156" t="s">
        <v>17</v>
      </c>
      <c r="D28" s="156"/>
      <c r="E28" s="156"/>
      <c r="F28" s="156"/>
      <c r="G28" s="156"/>
      <c r="H28" s="156"/>
      <c r="I28" s="156"/>
      <c r="J28" s="156"/>
      <c r="K28" s="156"/>
      <c r="L28" s="156"/>
    </row>
    <row r="29" spans="1:32" s="74" customFormat="1">
      <c r="A29" s="156"/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</row>
    <row r="30" spans="1:32" s="74" customFormat="1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Q30" s="156"/>
      <c r="R30" s="156"/>
      <c r="S30" s="156"/>
      <c r="T30" s="156"/>
      <c r="U30" s="156"/>
      <c r="V30" s="156"/>
      <c r="W30" s="156"/>
    </row>
    <row r="31" spans="1:32" s="74" customFormat="1">
      <c r="A31" s="156"/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Q31" s="156"/>
      <c r="R31" s="156"/>
      <c r="S31" s="156"/>
      <c r="T31" s="156"/>
      <c r="U31" s="156"/>
      <c r="V31" s="156"/>
      <c r="W31" s="156"/>
    </row>
    <row r="32" spans="1:32" s="74" customFormat="1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Q32" s="156"/>
      <c r="R32" s="156"/>
      <c r="S32" s="156"/>
      <c r="T32" s="156"/>
      <c r="U32" s="156"/>
      <c r="V32" s="156"/>
      <c r="W32" s="156"/>
    </row>
    <row r="33" spans="1:25" s="74" customFormat="1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Q33" s="156"/>
      <c r="R33" s="156"/>
      <c r="S33" s="156"/>
      <c r="T33" s="156"/>
      <c r="U33" s="156"/>
      <c r="V33" s="156"/>
      <c r="W33" s="156"/>
    </row>
    <row r="34" spans="1:25" s="74" customFormat="1">
      <c r="A34" s="156"/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Q34" s="156"/>
      <c r="R34" s="156"/>
      <c r="S34" s="156"/>
      <c r="T34" s="156"/>
      <c r="U34" s="156"/>
      <c r="V34" s="156"/>
      <c r="W34" s="156"/>
    </row>
    <row r="35" spans="1:25" s="74" customFormat="1">
      <c r="A35" s="156"/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Q35" s="156"/>
      <c r="R35" s="156"/>
      <c r="S35" s="156"/>
      <c r="T35" s="156"/>
      <c r="U35" s="156"/>
      <c r="V35" s="156"/>
      <c r="W35" s="156"/>
    </row>
    <row r="36" spans="1:25" s="63" customFormat="1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</row>
    <row r="37" spans="1:25" s="74" customFormat="1"/>
    <row r="38" spans="1:25">
      <c r="M38" s="63"/>
      <c r="N38" s="63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</row>
    <row r="39" spans="1:25">
      <c r="M39" s="63"/>
      <c r="N39" s="63"/>
      <c r="O39" s="63"/>
      <c r="P39" s="63"/>
      <c r="Q39" s="63"/>
      <c r="R39" s="63"/>
    </row>
  </sheetData>
  <sheetProtection algorithmName="SHA-512" hashValue="P9A1LtsdJLtOZPu3p1RnZQfbdPIyLI1PRG1at4kkrepjpYOZgJ5Ar1Ozoc7QplacpKzfkTCcI62jVek5G3uqXg==" saltValue="GGUwXZZXnfE6ohTZhlNYsw==" spinCount="100000" sheet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4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F47"/>
  <sheetViews>
    <sheetView showGridLines="0" topLeftCell="A19" zoomScale="90" zoomScaleNormal="90" workbookViewId="0">
      <selection activeCell="L32" sqref="L32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5" width="14.109375" style="8" bestFit="1" customWidth="1"/>
    <col min="6" max="6" width="12.5546875" style="8" bestFit="1" customWidth="1"/>
    <col min="7" max="7" width="13.5546875" style="8" bestFit="1" customWidth="1"/>
    <col min="8" max="9" width="14.109375" style="8" bestFit="1" customWidth="1"/>
    <col min="10" max="10" width="12.33203125" style="8" bestFit="1" customWidth="1"/>
    <col min="11" max="11" width="13.44140625" style="8" bestFit="1" customWidth="1"/>
    <col min="12" max="12" width="12.33203125" style="8" customWidth="1"/>
    <col min="13" max="13" width="6.33203125" style="8" customWidth="1"/>
    <col min="14" max="14" width="13.44140625" style="8" customWidth="1"/>
    <col min="15" max="15" width="14.109375" style="8" customWidth="1"/>
    <col min="16" max="16" width="13.5546875" style="8" customWidth="1"/>
    <col min="17" max="21" width="14.109375" style="8" customWidth="1"/>
    <col min="22" max="22" width="12.5546875" style="8" customWidth="1"/>
    <col min="23" max="25" width="11.33203125" style="8" customWidth="1"/>
    <col min="26" max="26" width="11.33203125" style="8" bestFit="1" customWidth="1"/>
    <col min="27" max="30" width="9.109375" style="8" customWidth="1"/>
    <col min="31" max="16384" width="9.109375" style="8"/>
  </cols>
  <sheetData>
    <row r="1" spans="2:32">
      <c r="AC1" s="149"/>
      <c r="AD1" s="149"/>
    </row>
    <row r="2" spans="2:32">
      <c r="B2" s="24" t="s">
        <v>5</v>
      </c>
      <c r="M2" s="9" t="s">
        <v>93</v>
      </c>
      <c r="AB2" s="149"/>
      <c r="AC2" s="149"/>
      <c r="AD2" s="149"/>
    </row>
    <row r="3" spans="2:32">
      <c r="AB3" s="149"/>
      <c r="AC3" s="149"/>
      <c r="AD3" s="149"/>
    </row>
    <row r="4" spans="2:32" ht="15" thickBot="1">
      <c r="B4" s="9" t="s">
        <v>92</v>
      </c>
      <c r="N4" s="1"/>
      <c r="O4" s="75" t="s">
        <v>65</v>
      </c>
      <c r="P4" s="93" t="s">
        <v>101</v>
      </c>
      <c r="Q4" s="95" t="s">
        <v>110</v>
      </c>
      <c r="R4" s="101" t="s">
        <v>132</v>
      </c>
      <c r="S4" s="102" t="s">
        <v>136</v>
      </c>
      <c r="T4" s="113" t="s">
        <v>160</v>
      </c>
      <c r="U4" s="115" t="s">
        <v>169</v>
      </c>
      <c r="V4" s="135" t="s">
        <v>170</v>
      </c>
      <c r="W4" s="138" t="s">
        <v>181</v>
      </c>
      <c r="X4" s="142" t="s">
        <v>194</v>
      </c>
      <c r="Y4" s="143" t="s">
        <v>195</v>
      </c>
      <c r="Z4" s="155" t="s">
        <v>204</v>
      </c>
      <c r="AA4" s="77"/>
      <c r="AB4" s="149"/>
      <c r="AC4" s="149"/>
      <c r="AD4" s="149"/>
      <c r="AE4" s="77"/>
      <c r="AF4" s="77"/>
    </row>
    <row r="5" spans="2:32" ht="15" customHeight="1">
      <c r="D5" s="9"/>
      <c r="M5" s="171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762698</v>
      </c>
      <c r="S5" s="18">
        <v>1125525</v>
      </c>
      <c r="T5" s="18">
        <v>641010</v>
      </c>
      <c r="U5" s="18">
        <v>575492</v>
      </c>
      <c r="V5" s="18">
        <v>186317</v>
      </c>
      <c r="W5" s="18">
        <v>479453</v>
      </c>
      <c r="X5" s="18">
        <v>118566</v>
      </c>
      <c r="Y5" s="18">
        <v>228091</v>
      </c>
      <c r="Z5" s="18">
        <v>714744</v>
      </c>
      <c r="AA5" s="77"/>
      <c r="AB5" s="149"/>
      <c r="AC5" s="149"/>
      <c r="AD5" s="149"/>
      <c r="AE5" s="77"/>
      <c r="AF5" s="77"/>
    </row>
    <row r="6" spans="2:32">
      <c r="C6" s="1"/>
      <c r="D6" s="173" t="s">
        <v>9</v>
      </c>
      <c r="E6" s="175" t="s">
        <v>10</v>
      </c>
      <c r="F6" s="175" t="s">
        <v>11</v>
      </c>
      <c r="G6" s="169" t="s">
        <v>12</v>
      </c>
      <c r="H6" s="175" t="s">
        <v>25</v>
      </c>
      <c r="I6" s="175" t="s">
        <v>73</v>
      </c>
      <c r="M6" s="171"/>
      <c r="N6" s="10" t="s">
        <v>14</v>
      </c>
      <c r="O6" s="19">
        <v>41954</v>
      </c>
      <c r="P6" s="19">
        <v>56537</v>
      </c>
      <c r="Q6" s="19">
        <v>73408</v>
      </c>
      <c r="R6" s="19">
        <v>52484</v>
      </c>
      <c r="S6" s="19">
        <v>61288</v>
      </c>
      <c r="T6" s="19">
        <v>74435</v>
      </c>
      <c r="U6" s="19">
        <v>53771</v>
      </c>
      <c r="V6" s="19">
        <v>6911</v>
      </c>
      <c r="W6" s="19">
        <v>11459</v>
      </c>
      <c r="X6" s="19">
        <v>9159</v>
      </c>
      <c r="Y6" s="19">
        <v>16984</v>
      </c>
      <c r="Z6" s="19">
        <v>27550</v>
      </c>
      <c r="AA6" s="77"/>
      <c r="AB6" s="149"/>
      <c r="AC6" s="149"/>
      <c r="AD6" s="149"/>
      <c r="AE6" s="77"/>
      <c r="AF6" s="77"/>
    </row>
    <row r="7" spans="2:32" ht="15" customHeight="1" thickBot="1">
      <c r="C7" s="1"/>
      <c r="D7" s="174"/>
      <c r="E7" s="176"/>
      <c r="F7" s="176"/>
      <c r="G7" s="170"/>
      <c r="H7" s="176"/>
      <c r="I7" s="176"/>
      <c r="M7" s="171"/>
      <c r="N7" s="10" t="s">
        <v>15</v>
      </c>
      <c r="O7" s="19">
        <v>2212</v>
      </c>
      <c r="P7" s="19">
        <v>2465</v>
      </c>
      <c r="Q7" s="19">
        <v>2888</v>
      </c>
      <c r="R7" s="19">
        <v>2211</v>
      </c>
      <c r="S7" s="19">
        <v>3410</v>
      </c>
      <c r="T7" s="19">
        <v>2965</v>
      </c>
      <c r="U7" s="19">
        <v>1757</v>
      </c>
      <c r="V7" s="19">
        <v>184</v>
      </c>
      <c r="W7" s="19">
        <v>470</v>
      </c>
      <c r="X7" s="19">
        <v>712</v>
      </c>
      <c r="Y7" s="19">
        <v>1166</v>
      </c>
      <c r="Z7" s="19">
        <v>1001</v>
      </c>
      <c r="AA7" s="77"/>
      <c r="AB7" s="149"/>
      <c r="AC7" s="149"/>
      <c r="AD7" s="149"/>
      <c r="AE7" s="77"/>
      <c r="AF7" s="77"/>
    </row>
    <row r="8" spans="2:32">
      <c r="B8" s="166" t="s">
        <v>24</v>
      </c>
      <c r="C8" s="10" t="s">
        <v>13</v>
      </c>
      <c r="D8" s="88">
        <v>482512</v>
      </c>
      <c r="E8" s="65">
        <v>565322</v>
      </c>
      <c r="F8" s="64">
        <v>781733</v>
      </c>
      <c r="G8" s="65">
        <v>575281</v>
      </c>
      <c r="H8" s="64">
        <v>718475</v>
      </c>
      <c r="I8" s="65">
        <v>767224</v>
      </c>
      <c r="M8" s="171"/>
      <c r="N8" s="10" t="s">
        <v>16</v>
      </c>
      <c r="O8" s="19">
        <v>179377</v>
      </c>
      <c r="P8" s="19">
        <v>184331</v>
      </c>
      <c r="Q8" s="19">
        <v>258413</v>
      </c>
      <c r="R8" s="19">
        <v>217284</v>
      </c>
      <c r="S8" s="19">
        <v>192870</v>
      </c>
      <c r="T8" s="19">
        <v>201340</v>
      </c>
      <c r="U8" s="19">
        <v>158970</v>
      </c>
      <c r="V8" s="19">
        <v>14886</v>
      </c>
      <c r="W8" s="19">
        <v>50075</v>
      </c>
      <c r="X8" s="19">
        <v>17891</v>
      </c>
      <c r="Y8" s="19">
        <v>20161</v>
      </c>
      <c r="Z8" s="19">
        <v>67731</v>
      </c>
      <c r="AA8" s="77"/>
      <c r="AB8" s="149"/>
      <c r="AC8" s="149"/>
      <c r="AD8" s="149"/>
      <c r="AE8" s="77"/>
      <c r="AF8" s="77"/>
    </row>
    <row r="9" spans="2:32">
      <c r="B9" s="167"/>
      <c r="C9" s="10" t="s">
        <v>14</v>
      </c>
      <c r="D9" s="89">
        <v>39779</v>
      </c>
      <c r="E9" s="67">
        <v>31974</v>
      </c>
      <c r="F9" s="66">
        <v>36559</v>
      </c>
      <c r="G9" s="67">
        <v>50487</v>
      </c>
      <c r="H9" s="66">
        <v>59297</v>
      </c>
      <c r="I9" s="67">
        <v>45943</v>
      </c>
      <c r="M9" s="171"/>
      <c r="N9" s="10" t="s">
        <v>63</v>
      </c>
      <c r="O9" s="47">
        <v>15380</v>
      </c>
      <c r="P9" s="47">
        <v>23885</v>
      </c>
      <c r="Q9" s="47">
        <v>20163</v>
      </c>
      <c r="R9" s="47">
        <v>10204</v>
      </c>
      <c r="S9" s="47">
        <v>21309</v>
      </c>
      <c r="T9" s="47">
        <v>27977</v>
      </c>
      <c r="U9" s="47">
        <v>15344</v>
      </c>
      <c r="V9" s="47">
        <v>1654</v>
      </c>
      <c r="W9" s="47">
        <v>10666</v>
      </c>
      <c r="X9" s="47">
        <v>6802</v>
      </c>
      <c r="Y9" s="47">
        <v>11881</v>
      </c>
      <c r="Z9" s="47">
        <v>7942</v>
      </c>
      <c r="AA9" s="77"/>
      <c r="AB9" s="149"/>
      <c r="AC9" s="149"/>
      <c r="AD9" s="149"/>
      <c r="AE9" s="77"/>
      <c r="AF9" s="77"/>
    </row>
    <row r="10" spans="2:32">
      <c r="B10" s="167"/>
      <c r="C10" s="10" t="s">
        <v>15</v>
      </c>
      <c r="D10" s="89">
        <v>242322</v>
      </c>
      <c r="E10" s="67">
        <v>214418</v>
      </c>
      <c r="F10" s="66">
        <v>198657</v>
      </c>
      <c r="G10" s="67">
        <v>185493</v>
      </c>
      <c r="H10" s="66">
        <v>262373</v>
      </c>
      <c r="I10" s="67">
        <v>225292</v>
      </c>
      <c r="M10" s="171"/>
      <c r="N10" s="10" t="s">
        <v>64</v>
      </c>
      <c r="O10" s="47">
        <v>787960</v>
      </c>
      <c r="P10" s="47">
        <v>782019</v>
      </c>
      <c r="Q10" s="47">
        <v>851462</v>
      </c>
      <c r="R10" s="47">
        <v>1093874</v>
      </c>
      <c r="S10" s="47">
        <v>778572</v>
      </c>
      <c r="T10" s="47">
        <v>722884</v>
      </c>
      <c r="U10" s="47">
        <v>531596</v>
      </c>
      <c r="V10" s="47">
        <v>105949</v>
      </c>
      <c r="W10" s="47">
        <v>284678</v>
      </c>
      <c r="X10" s="47">
        <v>71781</v>
      </c>
      <c r="Y10" s="47">
        <v>109958</v>
      </c>
      <c r="Z10" s="47">
        <v>296789</v>
      </c>
      <c r="AA10" s="77"/>
      <c r="AB10" s="149"/>
      <c r="AC10" s="149"/>
      <c r="AD10" s="149"/>
      <c r="AE10" s="77"/>
      <c r="AF10" s="77"/>
    </row>
    <row r="11" spans="2:32" ht="15" customHeight="1">
      <c r="B11" s="168"/>
      <c r="C11" s="10" t="s">
        <v>16</v>
      </c>
      <c r="D11" s="89">
        <v>834979</v>
      </c>
      <c r="E11" s="67">
        <v>1188356</v>
      </c>
      <c r="F11" s="66">
        <v>872733</v>
      </c>
      <c r="G11" s="67">
        <v>811905</v>
      </c>
      <c r="H11" s="66">
        <v>936133</v>
      </c>
      <c r="I11" s="67">
        <v>1322315</v>
      </c>
      <c r="M11" s="171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32092</v>
      </c>
      <c r="T11" s="20">
        <v>28331</v>
      </c>
      <c r="U11" s="20">
        <v>167233</v>
      </c>
      <c r="V11" s="20">
        <v>585691</v>
      </c>
      <c r="W11" s="20">
        <v>289512</v>
      </c>
      <c r="X11" s="20">
        <v>46267</v>
      </c>
      <c r="Y11" s="20">
        <v>70750</v>
      </c>
      <c r="Z11" s="20">
        <v>156564</v>
      </c>
      <c r="AA11" s="77"/>
      <c r="AB11" s="149"/>
      <c r="AC11" s="149"/>
      <c r="AD11" s="149"/>
      <c r="AE11" s="77"/>
      <c r="AF11" s="77"/>
    </row>
    <row r="12" spans="2:32" ht="15" customHeight="1">
      <c r="B12" s="164" t="s">
        <v>23</v>
      </c>
      <c r="C12" s="10" t="s">
        <v>13</v>
      </c>
      <c r="D12" s="90">
        <v>9403</v>
      </c>
      <c r="E12" s="69">
        <v>23095</v>
      </c>
      <c r="F12" s="68">
        <v>20411</v>
      </c>
      <c r="G12" s="69">
        <v>17623</v>
      </c>
      <c r="H12" s="68">
        <v>25557</v>
      </c>
      <c r="I12" s="69">
        <v>49332</v>
      </c>
      <c r="M12" s="171"/>
      <c r="N12" s="10" t="s">
        <v>14</v>
      </c>
      <c r="O12" s="21">
        <v>2947</v>
      </c>
      <c r="P12" s="21">
        <v>3349</v>
      </c>
      <c r="Q12" s="21">
        <v>4078</v>
      </c>
      <c r="R12" s="21">
        <v>4125</v>
      </c>
      <c r="S12" s="21">
        <v>4480</v>
      </c>
      <c r="T12" s="21">
        <v>4686</v>
      </c>
      <c r="U12" s="21">
        <v>19811</v>
      </c>
      <c r="V12" s="21">
        <v>23449</v>
      </c>
      <c r="W12" s="21">
        <v>20030</v>
      </c>
      <c r="X12" s="21">
        <v>7721</v>
      </c>
      <c r="Y12" s="21">
        <v>7025</v>
      </c>
      <c r="Z12" s="21">
        <v>8102</v>
      </c>
      <c r="AA12" s="77"/>
      <c r="AB12" s="149"/>
      <c r="AC12" s="149"/>
      <c r="AD12" s="149"/>
      <c r="AE12" s="77"/>
      <c r="AF12" s="77"/>
    </row>
    <row r="13" spans="2:32" ht="15" customHeight="1">
      <c r="B13" s="165"/>
      <c r="C13" s="10" t="s">
        <v>14</v>
      </c>
      <c r="D13" s="91">
        <v>1200</v>
      </c>
      <c r="E13" s="71">
        <v>1899</v>
      </c>
      <c r="F13" s="70">
        <v>2047</v>
      </c>
      <c r="G13" s="71">
        <v>1889</v>
      </c>
      <c r="H13" s="70">
        <v>2916</v>
      </c>
      <c r="I13" s="71">
        <v>3186</v>
      </c>
      <c r="M13" s="171"/>
      <c r="N13" s="10" t="s">
        <v>15</v>
      </c>
      <c r="O13" s="21">
        <v>25</v>
      </c>
      <c r="P13" s="21">
        <v>67</v>
      </c>
      <c r="Q13" s="21">
        <v>65</v>
      </c>
      <c r="R13" s="21">
        <v>89</v>
      </c>
      <c r="S13" s="21">
        <v>90</v>
      </c>
      <c r="T13" s="21">
        <v>172</v>
      </c>
      <c r="U13" s="21">
        <v>404</v>
      </c>
      <c r="V13" s="21">
        <v>335</v>
      </c>
      <c r="W13" s="21">
        <v>409</v>
      </c>
      <c r="X13" s="21">
        <v>209</v>
      </c>
      <c r="Y13" s="21">
        <v>213</v>
      </c>
      <c r="Z13" s="21">
        <v>116</v>
      </c>
      <c r="AB13" s="149"/>
      <c r="AC13" s="149"/>
      <c r="AD13" s="149"/>
    </row>
    <row r="14" spans="2:32">
      <c r="B14" s="165"/>
      <c r="C14" s="10" t="s">
        <v>15</v>
      </c>
      <c r="D14" s="91">
        <v>5134</v>
      </c>
      <c r="E14" s="71">
        <v>12917</v>
      </c>
      <c r="F14" s="70">
        <v>9546</v>
      </c>
      <c r="G14" s="71">
        <v>4018</v>
      </c>
      <c r="H14" s="70">
        <v>8597</v>
      </c>
      <c r="I14" s="71">
        <v>18006</v>
      </c>
      <c r="M14" s="171"/>
      <c r="N14" s="10" t="s">
        <v>16</v>
      </c>
      <c r="O14" s="21">
        <v>12113</v>
      </c>
      <c r="P14" s="21">
        <v>5137</v>
      </c>
      <c r="Q14" s="21">
        <v>13043</v>
      </c>
      <c r="R14" s="21">
        <v>20389</v>
      </c>
      <c r="S14" s="21">
        <v>16327</v>
      </c>
      <c r="T14" s="21">
        <v>5246</v>
      </c>
      <c r="U14" s="21">
        <v>56950</v>
      </c>
      <c r="V14" s="21">
        <v>71851</v>
      </c>
      <c r="W14" s="21">
        <v>44840</v>
      </c>
      <c r="X14" s="21">
        <v>28371</v>
      </c>
      <c r="Y14" s="21">
        <v>14144</v>
      </c>
      <c r="Z14" s="21">
        <v>17551</v>
      </c>
      <c r="AC14" s="149"/>
      <c r="AD14" s="149"/>
    </row>
    <row r="15" spans="2:32" ht="15" thickBot="1">
      <c r="B15" s="172"/>
      <c r="C15" s="10" t="s">
        <v>16</v>
      </c>
      <c r="D15" s="92">
        <v>11710</v>
      </c>
      <c r="E15" s="73">
        <v>23801</v>
      </c>
      <c r="F15" s="72">
        <v>24520</v>
      </c>
      <c r="G15" s="73">
        <v>10021</v>
      </c>
      <c r="H15" s="72">
        <v>13108</v>
      </c>
      <c r="I15" s="73">
        <v>41959</v>
      </c>
      <c r="M15" s="171"/>
      <c r="N15" s="10" t="s">
        <v>63</v>
      </c>
      <c r="O15" s="21">
        <v>184</v>
      </c>
      <c r="P15" s="21">
        <v>604</v>
      </c>
      <c r="Q15" s="21">
        <v>484</v>
      </c>
      <c r="R15" s="21">
        <v>207</v>
      </c>
      <c r="S15" s="21">
        <v>439</v>
      </c>
      <c r="T15" s="21">
        <v>760</v>
      </c>
      <c r="U15" s="21">
        <v>6899</v>
      </c>
      <c r="V15" s="21">
        <v>2294</v>
      </c>
      <c r="W15" s="21">
        <v>2378</v>
      </c>
      <c r="X15" s="21">
        <v>3806</v>
      </c>
      <c r="Y15" s="21">
        <v>6089</v>
      </c>
      <c r="Z15" s="21">
        <v>1370</v>
      </c>
      <c r="AC15" s="149"/>
      <c r="AD15" s="149"/>
    </row>
    <row r="16" spans="2:32" ht="15" thickBot="1">
      <c r="M16" s="171"/>
      <c r="N16" s="10" t="s">
        <v>64</v>
      </c>
      <c r="O16" s="22">
        <v>13899</v>
      </c>
      <c r="P16" s="22">
        <v>10338</v>
      </c>
      <c r="Q16" s="22">
        <v>11351</v>
      </c>
      <c r="R16" s="22">
        <v>20410</v>
      </c>
      <c r="S16" s="22">
        <v>14050</v>
      </c>
      <c r="T16" s="22">
        <v>9189</v>
      </c>
      <c r="U16" s="22">
        <v>59204</v>
      </c>
      <c r="V16" s="22">
        <v>164605</v>
      </c>
      <c r="W16" s="22">
        <v>47401</v>
      </c>
      <c r="X16" s="22">
        <v>29208</v>
      </c>
      <c r="Y16" s="22">
        <v>9898</v>
      </c>
      <c r="Z16" s="22">
        <v>13620</v>
      </c>
      <c r="AC16" s="149"/>
      <c r="AD16" s="149"/>
    </row>
    <row r="17" spans="2:30">
      <c r="AC17" s="149"/>
      <c r="AD17" s="149"/>
    </row>
    <row r="18" spans="2:30">
      <c r="B18" s="9" t="s">
        <v>95</v>
      </c>
      <c r="M18" s="9" t="s">
        <v>96</v>
      </c>
      <c r="AC18" s="149"/>
      <c r="AD18" s="149"/>
    </row>
    <row r="19" spans="2:30">
      <c r="L19" s="63"/>
      <c r="AC19" s="149"/>
      <c r="AD19" s="149"/>
    </row>
    <row r="20" spans="2:30">
      <c r="L20" s="63"/>
      <c r="Z20" s="137"/>
      <c r="AC20" s="149"/>
      <c r="AD20" s="149"/>
    </row>
    <row r="21" spans="2:30" s="74" customFormat="1">
      <c r="Z21" s="137"/>
      <c r="AC21" s="149"/>
      <c r="AD21" s="149"/>
    </row>
    <row r="22" spans="2:30" s="74" customFormat="1">
      <c r="Z22" s="137"/>
      <c r="AC22" s="149"/>
      <c r="AD22" s="149"/>
    </row>
    <row r="23" spans="2:30" s="63" customFormat="1">
      <c r="X23" s="118"/>
      <c r="Y23" s="118"/>
      <c r="Z23" s="118"/>
      <c r="AC23" s="151"/>
      <c r="AD23" s="151"/>
    </row>
    <row r="24" spans="2:30" s="63" customFormat="1">
      <c r="X24" s="118"/>
      <c r="Y24" s="118"/>
      <c r="Z24" s="118"/>
      <c r="AC24" s="151"/>
      <c r="AD24" s="151"/>
    </row>
    <row r="25" spans="2:30" s="63" customFormat="1">
      <c r="X25" s="118"/>
      <c r="Y25" s="118"/>
      <c r="Z25" s="118"/>
    </row>
    <row r="26" spans="2:30" s="63" customFormat="1">
      <c r="O26" s="118"/>
      <c r="P26" s="118"/>
      <c r="Q26" s="118"/>
      <c r="R26" s="118"/>
      <c r="S26" s="118"/>
      <c r="T26" s="118"/>
      <c r="U26" s="118"/>
      <c r="V26" s="118"/>
      <c r="W26" s="118"/>
      <c r="X26" s="118" t="s">
        <v>170</v>
      </c>
      <c r="Y26" s="118"/>
      <c r="Z26" s="118"/>
    </row>
    <row r="27" spans="2:30" s="63" customFormat="1"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</row>
    <row r="28" spans="2:30" s="63" customFormat="1"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</row>
    <row r="29" spans="2:30" s="63" customFormat="1">
      <c r="C29" s="105"/>
      <c r="D29" s="105"/>
      <c r="E29" s="105"/>
      <c r="F29" s="105"/>
      <c r="G29" s="105"/>
      <c r="H29" s="105"/>
      <c r="O29" s="118"/>
      <c r="P29" s="118"/>
      <c r="Q29" s="118"/>
      <c r="R29" s="118"/>
      <c r="S29" s="118"/>
      <c r="T29" s="106"/>
      <c r="U29" s="106"/>
      <c r="V29" s="106"/>
      <c r="W29" s="118"/>
      <c r="X29" s="118"/>
      <c r="Y29" s="118"/>
      <c r="Z29" s="118"/>
      <c r="AA29" s="63" t="s">
        <v>195</v>
      </c>
    </row>
    <row r="30" spans="2:30" s="63" customFormat="1">
      <c r="C30" s="105"/>
      <c r="D30" s="105"/>
      <c r="E30" s="105"/>
      <c r="F30" s="105"/>
      <c r="G30" s="105"/>
      <c r="H30" s="105"/>
      <c r="N30" s="63" t="s">
        <v>17</v>
      </c>
      <c r="O30" s="118"/>
      <c r="P30" s="118"/>
      <c r="Q30" s="106"/>
      <c r="R30" s="106"/>
      <c r="S30" s="106"/>
      <c r="T30" s="106"/>
      <c r="U30" s="106"/>
      <c r="V30" s="106"/>
      <c r="W30" s="120"/>
      <c r="X30" s="118"/>
      <c r="Y30" s="118"/>
      <c r="Z30" s="118"/>
      <c r="AA30" s="63">
        <v>237476</v>
      </c>
    </row>
    <row r="31" spans="2:30" s="63" customFormat="1">
      <c r="C31" s="105"/>
      <c r="D31" s="105"/>
      <c r="E31" s="105"/>
      <c r="F31" s="105"/>
      <c r="G31" s="105"/>
      <c r="H31" s="105"/>
      <c r="O31" s="118"/>
      <c r="P31" s="118"/>
      <c r="Q31" s="106"/>
      <c r="R31" s="106"/>
      <c r="S31" s="106"/>
      <c r="T31" s="106"/>
      <c r="U31" s="106"/>
      <c r="V31" s="106"/>
      <c r="W31" s="120"/>
      <c r="X31" s="118"/>
      <c r="Y31" s="118"/>
      <c r="Z31" s="118"/>
      <c r="AA31" s="63">
        <v>18160</v>
      </c>
    </row>
    <row r="32" spans="2:30" s="63" customFormat="1">
      <c r="C32" s="105"/>
      <c r="D32" s="105"/>
      <c r="E32" s="105"/>
      <c r="F32" s="105"/>
      <c r="G32" s="105"/>
      <c r="H32" s="105"/>
      <c r="O32" s="118"/>
      <c r="P32" s="118"/>
      <c r="Q32" s="106"/>
      <c r="R32" s="106"/>
      <c r="S32" s="106"/>
      <c r="T32" s="106"/>
      <c r="U32" s="106"/>
      <c r="V32" s="106"/>
      <c r="W32" s="120"/>
      <c r="X32" s="118"/>
      <c r="Y32" s="118"/>
      <c r="Z32" s="118"/>
      <c r="AA32" s="63">
        <v>1115</v>
      </c>
    </row>
    <row r="33" spans="15:27" s="63" customFormat="1">
      <c r="O33" s="118"/>
      <c r="P33" s="118"/>
      <c r="Q33" s="106"/>
      <c r="R33" s="106"/>
      <c r="S33" s="106"/>
      <c r="T33" s="106"/>
      <c r="U33" s="106"/>
      <c r="V33" s="106"/>
      <c r="W33" s="120"/>
      <c r="X33" s="118"/>
      <c r="Y33" s="118"/>
      <c r="Z33" s="118"/>
      <c r="AA33" s="63">
        <v>20202</v>
      </c>
    </row>
    <row r="34" spans="15:27" s="63" customFormat="1">
      <c r="O34" s="118"/>
      <c r="P34" s="118"/>
      <c r="Q34" s="106"/>
      <c r="R34" s="106"/>
      <c r="S34" s="106"/>
      <c r="T34" s="106"/>
      <c r="U34" s="106"/>
      <c r="V34" s="106"/>
      <c r="W34" s="120"/>
      <c r="X34" s="118"/>
      <c r="Y34" s="118"/>
      <c r="Z34" s="118"/>
      <c r="AA34" s="63">
        <v>11594</v>
      </c>
    </row>
    <row r="35" spans="15:27" s="63" customFormat="1">
      <c r="O35" s="118"/>
      <c r="P35" s="118"/>
      <c r="Q35" s="106"/>
      <c r="R35" s="106"/>
      <c r="S35" s="106"/>
      <c r="T35" s="106"/>
      <c r="U35" s="106"/>
      <c r="V35" s="106"/>
      <c r="W35" s="120"/>
      <c r="X35" s="118"/>
      <c r="Y35" s="118"/>
      <c r="Z35" s="118"/>
      <c r="AA35" s="63">
        <v>106807</v>
      </c>
    </row>
    <row r="36" spans="15:27" s="63" customFormat="1"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</row>
    <row r="37" spans="15:27" s="74" customFormat="1"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</row>
    <row r="38" spans="15:27" s="74" customFormat="1">
      <c r="O38" s="137"/>
      <c r="P38" s="137"/>
      <c r="Q38" s="137"/>
      <c r="R38" s="137"/>
      <c r="S38" s="137"/>
      <c r="T38" s="137"/>
      <c r="U38" s="137"/>
      <c r="V38" s="137"/>
      <c r="W38" s="137"/>
    </row>
    <row r="39" spans="15:27" s="74" customFormat="1">
      <c r="O39" s="137"/>
      <c r="P39" s="137"/>
      <c r="Q39" s="137"/>
      <c r="R39" s="137"/>
      <c r="S39" s="137"/>
      <c r="T39" s="137"/>
      <c r="U39" s="137"/>
      <c r="V39" s="137"/>
      <c r="W39" s="137"/>
    </row>
    <row r="40" spans="15:27" s="74" customFormat="1">
      <c r="O40" s="137"/>
      <c r="P40" s="137"/>
      <c r="Q40" s="137"/>
      <c r="R40" s="137"/>
      <c r="S40" s="137"/>
      <c r="T40" s="137"/>
      <c r="U40" s="137"/>
      <c r="V40" s="137"/>
      <c r="W40" s="137"/>
    </row>
    <row r="41" spans="15:27" s="74" customFormat="1"/>
    <row r="42" spans="15:27" s="74" customFormat="1"/>
    <row r="43" spans="15:27" s="74" customFormat="1"/>
    <row r="44" spans="15:27" s="74" customFormat="1"/>
    <row r="45" spans="15:27" s="74" customFormat="1"/>
    <row r="46" spans="15:27" s="74" customFormat="1"/>
    <row r="47" spans="15:27" s="74" customFormat="1"/>
  </sheetData>
  <sheetProtection algorithmName="SHA-512" hashValue="viaxeoOfDbckQAlQgrw8v0mZH3AY9U/+lZc3TFpiVP6u1pY8RofGbQGDQO1T0qk0NHEwSLzmdoQ04uydAl1dOA==" saltValue="YSXaf4OJLsWQjs3zmebqUg==" spinCount="100000" sheet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4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L42"/>
  <sheetViews>
    <sheetView showGridLines="0" topLeftCell="M22" zoomScale="90" zoomScaleNormal="90" workbookViewId="0">
      <selection activeCell="B7" sqref="B7:B11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5" width="10.6640625" style="8" customWidth="1"/>
    <col min="6" max="6" width="10.33203125" style="8" customWidth="1"/>
    <col min="7" max="7" width="10.6640625" style="8" customWidth="1"/>
    <col min="8" max="8" width="10.44140625" style="8" customWidth="1"/>
    <col min="9" max="10" width="10.88671875" style="8" customWidth="1"/>
    <col min="11" max="11" width="10.5546875" style="8" customWidth="1"/>
    <col min="12" max="12" width="11.109375" style="8" customWidth="1"/>
    <col min="13" max="14" width="9" style="8" bestFit="1" customWidth="1"/>
    <col min="15" max="15" width="9" style="8" customWidth="1"/>
    <col min="16" max="16" width="12.33203125" style="8" customWidth="1"/>
    <col min="17" max="17" width="6.33203125" style="8" customWidth="1"/>
    <col min="18" max="18" width="13.44140625" style="8" customWidth="1"/>
    <col min="19" max="19" width="12.109375" style="8" customWidth="1"/>
    <col min="20" max="20" width="11.109375" style="8" customWidth="1"/>
    <col min="21" max="21" width="10.33203125" style="8" customWidth="1"/>
    <col min="22" max="22" width="11.33203125" style="8" customWidth="1"/>
    <col min="23" max="23" width="11" style="8" customWidth="1"/>
    <col min="24" max="24" width="12.33203125" style="8" customWidth="1"/>
    <col min="25" max="25" width="10.6640625" style="8" customWidth="1"/>
    <col min="26" max="26" width="11" style="8" customWidth="1"/>
    <col min="27" max="30" width="9.109375" style="8" customWidth="1"/>
    <col min="31" max="16384" width="9.109375" style="8"/>
  </cols>
  <sheetData>
    <row r="1" spans="2:38">
      <c r="AF1" s="149"/>
      <c r="AG1" s="149"/>
      <c r="AI1" s="149"/>
      <c r="AJ1" s="149"/>
      <c r="AL1" s="149"/>
    </row>
    <row r="2" spans="2:38">
      <c r="B2" s="24" t="s">
        <v>5</v>
      </c>
      <c r="Q2" s="24"/>
      <c r="AF2" s="149"/>
      <c r="AG2" s="149"/>
      <c r="AH2" s="149"/>
      <c r="AI2" s="149"/>
      <c r="AJ2" s="149"/>
      <c r="AL2" s="149"/>
    </row>
    <row r="3" spans="2:38">
      <c r="AF3" s="149"/>
      <c r="AG3" s="149"/>
      <c r="AH3" s="149"/>
      <c r="AI3" s="149"/>
      <c r="AJ3" s="149"/>
      <c r="AL3" s="149"/>
    </row>
    <row r="4" spans="2:38">
      <c r="B4" s="9" t="s">
        <v>97</v>
      </c>
      <c r="Q4" s="9" t="s">
        <v>99</v>
      </c>
      <c r="AF4" s="149"/>
      <c r="AG4" s="149"/>
      <c r="AH4" s="149"/>
      <c r="AI4" s="149"/>
      <c r="AJ4" s="149"/>
      <c r="AL4" s="149"/>
    </row>
    <row r="5" spans="2:38">
      <c r="D5" s="9"/>
      <c r="S5" s="9"/>
      <c r="AF5" s="149"/>
      <c r="AG5" s="149"/>
      <c r="AH5" s="149"/>
      <c r="AI5" s="149"/>
      <c r="AJ5" s="149"/>
      <c r="AL5" s="149"/>
    </row>
    <row r="6" spans="2:38" ht="15" thickBot="1">
      <c r="C6" s="1"/>
      <c r="D6" s="45" t="s">
        <v>65</v>
      </c>
      <c r="E6" s="93" t="s">
        <v>101</v>
      </c>
      <c r="F6" s="95" t="s">
        <v>110</v>
      </c>
      <c r="G6" s="101" t="s">
        <v>132</v>
      </c>
      <c r="H6" s="102" t="s">
        <v>136</v>
      </c>
      <c r="I6" s="113" t="s">
        <v>160</v>
      </c>
      <c r="J6" s="115" t="s">
        <v>169</v>
      </c>
      <c r="K6" s="135" t="s">
        <v>170</v>
      </c>
      <c r="L6" s="138" t="s">
        <v>181</v>
      </c>
      <c r="M6" s="143" t="s">
        <v>194</v>
      </c>
      <c r="N6" s="143" t="s">
        <v>195</v>
      </c>
      <c r="O6" s="155" t="s">
        <v>204</v>
      </c>
      <c r="R6" s="1"/>
      <c r="S6" s="46" t="s">
        <v>65</v>
      </c>
      <c r="T6" s="93" t="s">
        <v>101</v>
      </c>
      <c r="U6" s="95" t="s">
        <v>110</v>
      </c>
      <c r="V6" s="101" t="s">
        <v>132</v>
      </c>
      <c r="W6" s="102" t="s">
        <v>136</v>
      </c>
      <c r="X6" s="113" t="s">
        <v>160</v>
      </c>
      <c r="Y6" s="115" t="s">
        <v>169</v>
      </c>
      <c r="Z6" s="135" t="s">
        <v>170</v>
      </c>
      <c r="AA6" s="138" t="s">
        <v>181</v>
      </c>
      <c r="AB6" s="143" t="s">
        <v>194</v>
      </c>
      <c r="AC6" s="143" t="s">
        <v>195</v>
      </c>
      <c r="AD6" s="155" t="s">
        <v>204</v>
      </c>
      <c r="AE6" s="77"/>
      <c r="AF6" s="149"/>
      <c r="AG6" s="149"/>
      <c r="AH6" s="149"/>
      <c r="AI6" s="149"/>
      <c r="AJ6" s="149"/>
    </row>
    <row r="7" spans="2:38" ht="15" customHeight="1">
      <c r="B7" s="164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1979</v>
      </c>
      <c r="J7" s="18">
        <v>678</v>
      </c>
      <c r="K7" s="18">
        <v>181</v>
      </c>
      <c r="L7" s="18">
        <v>346</v>
      </c>
      <c r="M7" s="18">
        <v>292</v>
      </c>
      <c r="N7" s="18">
        <v>221</v>
      </c>
      <c r="O7" s="18">
        <v>424</v>
      </c>
      <c r="Q7" s="164" t="s">
        <v>24</v>
      </c>
      <c r="R7" s="10" t="s">
        <v>13</v>
      </c>
      <c r="S7" s="18">
        <v>466</v>
      </c>
      <c r="T7" s="18">
        <v>686</v>
      </c>
      <c r="U7" s="18">
        <v>931</v>
      </c>
      <c r="V7" s="18">
        <v>1649</v>
      </c>
      <c r="W7" s="18">
        <v>2026</v>
      </c>
      <c r="X7" s="18">
        <v>1618</v>
      </c>
      <c r="Y7" s="18">
        <v>1203</v>
      </c>
      <c r="Z7" s="18">
        <v>300</v>
      </c>
      <c r="AA7" s="18">
        <v>564</v>
      </c>
      <c r="AB7" s="18">
        <v>474</v>
      </c>
      <c r="AC7" s="18">
        <v>335</v>
      </c>
      <c r="AD7" s="18">
        <v>732</v>
      </c>
      <c r="AE7" s="77"/>
      <c r="AF7" s="149"/>
      <c r="AG7" s="149"/>
      <c r="AH7" s="149"/>
      <c r="AI7" s="149"/>
      <c r="AJ7" s="149"/>
    </row>
    <row r="8" spans="2:38">
      <c r="B8" s="165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N8" s="19">
        <v>2</v>
      </c>
      <c r="O8" s="19">
        <v>1</v>
      </c>
      <c r="Q8" s="165"/>
      <c r="R8" s="10" t="s">
        <v>14</v>
      </c>
      <c r="S8" s="19">
        <v>3</v>
      </c>
      <c r="T8" s="19">
        <v>6</v>
      </c>
      <c r="U8" s="19">
        <v>2</v>
      </c>
      <c r="V8" s="19">
        <v>5</v>
      </c>
      <c r="W8" s="19">
        <v>14</v>
      </c>
      <c r="X8" s="19">
        <v>33</v>
      </c>
      <c r="Y8" s="19">
        <v>9</v>
      </c>
      <c r="Z8" s="19">
        <v>0</v>
      </c>
      <c r="AA8" s="19">
        <v>0</v>
      </c>
      <c r="AB8" s="19">
        <v>4</v>
      </c>
      <c r="AC8" s="19">
        <v>7</v>
      </c>
      <c r="AD8" s="19">
        <v>2</v>
      </c>
      <c r="AE8" s="77"/>
      <c r="AF8" s="149"/>
      <c r="AG8" s="149"/>
      <c r="AH8" s="149"/>
      <c r="AI8" s="149"/>
      <c r="AJ8" s="149"/>
    </row>
    <row r="9" spans="2:38">
      <c r="B9" s="165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2685</v>
      </c>
      <c r="I9" s="19">
        <v>2098</v>
      </c>
      <c r="J9" s="19">
        <v>1610</v>
      </c>
      <c r="K9" s="19">
        <v>340</v>
      </c>
      <c r="L9" s="19">
        <v>1276</v>
      </c>
      <c r="M9" s="19">
        <v>362</v>
      </c>
      <c r="N9" s="19">
        <v>215</v>
      </c>
      <c r="O9" s="19">
        <v>854</v>
      </c>
      <c r="Q9" s="165"/>
      <c r="R9" s="10" t="s">
        <v>15</v>
      </c>
      <c r="S9" s="19">
        <v>1678</v>
      </c>
      <c r="T9" s="19">
        <v>2294</v>
      </c>
      <c r="U9" s="19">
        <v>3125</v>
      </c>
      <c r="V9" s="19">
        <v>5094</v>
      </c>
      <c r="W9" s="19">
        <v>5031</v>
      </c>
      <c r="X9" s="19">
        <v>3958</v>
      </c>
      <c r="Y9" s="19">
        <v>3165</v>
      </c>
      <c r="Z9" s="19">
        <v>691</v>
      </c>
      <c r="AA9" s="19">
        <v>2393</v>
      </c>
      <c r="AB9" s="19">
        <v>543</v>
      </c>
      <c r="AC9" s="19">
        <v>413</v>
      </c>
      <c r="AD9" s="19">
        <v>1690</v>
      </c>
      <c r="AE9" s="77"/>
      <c r="AF9" s="149"/>
      <c r="AG9" s="149"/>
      <c r="AH9" s="149"/>
      <c r="AI9" s="149"/>
      <c r="AJ9" s="149"/>
    </row>
    <row r="10" spans="2:38">
      <c r="B10" s="165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103</v>
      </c>
      <c r="J10" s="19">
        <v>15</v>
      </c>
      <c r="K10" s="19">
        <v>42</v>
      </c>
      <c r="L10" s="19">
        <v>116</v>
      </c>
      <c r="M10" s="19">
        <v>69</v>
      </c>
      <c r="N10" s="19">
        <v>1</v>
      </c>
      <c r="O10" s="19">
        <v>37</v>
      </c>
      <c r="Q10" s="165"/>
      <c r="R10" s="10" t="s">
        <v>16</v>
      </c>
      <c r="S10" s="19">
        <v>67</v>
      </c>
      <c r="T10" s="19">
        <v>273</v>
      </c>
      <c r="U10" s="19">
        <v>92</v>
      </c>
      <c r="V10" s="19">
        <v>287</v>
      </c>
      <c r="W10" s="19">
        <v>485</v>
      </c>
      <c r="X10" s="19">
        <v>204</v>
      </c>
      <c r="Y10" s="19">
        <v>38</v>
      </c>
      <c r="Z10" s="19">
        <v>64</v>
      </c>
      <c r="AA10" s="19">
        <v>343</v>
      </c>
      <c r="AB10" s="19">
        <v>220</v>
      </c>
      <c r="AC10" s="19">
        <v>2</v>
      </c>
      <c r="AD10" s="19">
        <v>47</v>
      </c>
      <c r="AE10" s="77"/>
      <c r="AF10" s="149"/>
      <c r="AG10" s="149"/>
      <c r="AH10" s="149"/>
      <c r="AI10" s="149"/>
      <c r="AJ10" s="149"/>
    </row>
    <row r="11" spans="2:38">
      <c r="B11" s="165"/>
      <c r="C11" s="10" t="s">
        <v>63</v>
      </c>
      <c r="D11" s="47">
        <v>492</v>
      </c>
      <c r="E11" s="47">
        <v>575</v>
      </c>
      <c r="F11" s="47">
        <v>729</v>
      </c>
      <c r="G11" s="47">
        <v>1349</v>
      </c>
      <c r="H11" s="47">
        <v>1278</v>
      </c>
      <c r="I11" s="47">
        <v>962</v>
      </c>
      <c r="J11" s="47">
        <v>747</v>
      </c>
      <c r="K11" s="47">
        <v>309</v>
      </c>
      <c r="L11" s="47">
        <v>546</v>
      </c>
      <c r="M11" s="47">
        <v>87</v>
      </c>
      <c r="N11" s="47">
        <v>157</v>
      </c>
      <c r="O11" s="47">
        <v>583</v>
      </c>
      <c r="Q11" s="165"/>
      <c r="R11" s="10" t="s">
        <v>63</v>
      </c>
      <c r="S11" s="47">
        <v>1517</v>
      </c>
      <c r="T11" s="47">
        <v>1747</v>
      </c>
      <c r="U11" s="47">
        <v>1845</v>
      </c>
      <c r="V11" s="47">
        <v>5567</v>
      </c>
      <c r="W11" s="47">
        <v>2732</v>
      </c>
      <c r="X11" s="47">
        <v>4089</v>
      </c>
      <c r="Y11" s="47">
        <v>2489</v>
      </c>
      <c r="Z11" s="47">
        <v>393</v>
      </c>
      <c r="AA11" s="47">
        <v>1345</v>
      </c>
      <c r="AB11" s="47">
        <v>404</v>
      </c>
      <c r="AC11" s="47">
        <v>443</v>
      </c>
      <c r="AD11" s="47">
        <v>1283</v>
      </c>
      <c r="AE11" s="77"/>
      <c r="AF11" s="149"/>
      <c r="AG11" s="149"/>
      <c r="AH11" s="149"/>
      <c r="AI11" s="149"/>
      <c r="AJ11" s="149"/>
    </row>
    <row r="12" spans="2:38" ht="15" customHeight="1">
      <c r="B12" s="164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N12" s="20">
        <v>26</v>
      </c>
      <c r="O12" s="20">
        <v>75</v>
      </c>
      <c r="Q12" s="164" t="s">
        <v>23</v>
      </c>
      <c r="R12" s="10" t="s">
        <v>13</v>
      </c>
      <c r="S12" s="20">
        <v>0</v>
      </c>
      <c r="T12" s="20">
        <v>0</v>
      </c>
      <c r="U12" s="20">
        <v>0</v>
      </c>
      <c r="V12" s="20">
        <v>26</v>
      </c>
      <c r="W12" s="20">
        <v>52</v>
      </c>
      <c r="X12" s="20">
        <v>46</v>
      </c>
      <c r="Y12" s="20">
        <v>155</v>
      </c>
      <c r="Z12" s="20">
        <v>146</v>
      </c>
      <c r="AA12" s="20">
        <v>78</v>
      </c>
      <c r="AB12" s="20">
        <v>101</v>
      </c>
      <c r="AC12" s="20">
        <v>50</v>
      </c>
      <c r="AD12" s="20">
        <v>133</v>
      </c>
      <c r="AE12" s="77"/>
      <c r="AF12" s="149"/>
      <c r="AG12" s="149"/>
      <c r="AH12" s="149"/>
      <c r="AI12" s="149"/>
      <c r="AJ12" s="149"/>
    </row>
    <row r="13" spans="2:38">
      <c r="B13" s="165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Q13" s="165"/>
      <c r="R13" s="10" t="s">
        <v>14</v>
      </c>
      <c r="S13" s="21">
        <v>0</v>
      </c>
      <c r="T13" s="21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77"/>
      <c r="AF13" s="149"/>
      <c r="AG13" s="149"/>
      <c r="AH13" s="149"/>
      <c r="AI13" s="149"/>
      <c r="AJ13" s="149"/>
    </row>
    <row r="14" spans="2:38">
      <c r="B14" s="165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N14" s="20">
        <v>108</v>
      </c>
      <c r="O14" s="20">
        <v>182</v>
      </c>
      <c r="Q14" s="165"/>
      <c r="R14" s="10" t="s">
        <v>15</v>
      </c>
      <c r="S14" s="21">
        <v>11</v>
      </c>
      <c r="T14" s="21">
        <v>39</v>
      </c>
      <c r="U14" s="20">
        <v>0</v>
      </c>
      <c r="V14" s="20">
        <v>83</v>
      </c>
      <c r="W14" s="20">
        <v>68</v>
      </c>
      <c r="X14" s="20">
        <v>76</v>
      </c>
      <c r="Y14" s="20">
        <v>342</v>
      </c>
      <c r="Z14" s="20">
        <v>731</v>
      </c>
      <c r="AA14" s="20">
        <v>372</v>
      </c>
      <c r="AB14" s="20">
        <v>311</v>
      </c>
      <c r="AC14" s="20">
        <v>208</v>
      </c>
      <c r="AD14" s="20">
        <v>352</v>
      </c>
      <c r="AE14" s="77"/>
      <c r="AF14" s="149"/>
      <c r="AG14" s="149"/>
      <c r="AH14" s="149"/>
      <c r="AI14" s="149"/>
      <c r="AJ14" s="149"/>
    </row>
    <row r="15" spans="2:38">
      <c r="B15" s="165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N15" s="20">
        <v>0</v>
      </c>
      <c r="O15" s="20">
        <v>0</v>
      </c>
      <c r="Q15" s="165"/>
      <c r="R15" s="10" t="s">
        <v>16</v>
      </c>
      <c r="S15" s="21">
        <v>0</v>
      </c>
      <c r="T15" s="21">
        <v>0</v>
      </c>
      <c r="U15" s="20">
        <v>0</v>
      </c>
      <c r="V15" s="20">
        <v>3</v>
      </c>
      <c r="W15" s="20">
        <v>0</v>
      </c>
      <c r="X15" s="20">
        <v>0</v>
      </c>
      <c r="Y15" s="20">
        <v>0</v>
      </c>
      <c r="Z15" s="20">
        <v>24</v>
      </c>
      <c r="AA15" s="20">
        <v>0</v>
      </c>
      <c r="AB15" s="20">
        <v>14</v>
      </c>
      <c r="AC15" s="20">
        <v>0</v>
      </c>
      <c r="AD15" s="20">
        <v>0</v>
      </c>
      <c r="AE15" s="140"/>
      <c r="AF15" s="149"/>
      <c r="AG15" s="149"/>
      <c r="AH15" s="149"/>
      <c r="AI15" s="149"/>
      <c r="AJ15" s="149"/>
    </row>
    <row r="16" spans="2:38" ht="15" thickBot="1">
      <c r="B16" s="165"/>
      <c r="C16" s="10" t="s">
        <v>63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34</v>
      </c>
      <c r="M16" s="22">
        <v>63</v>
      </c>
      <c r="N16" s="22">
        <v>13</v>
      </c>
      <c r="O16" s="22">
        <v>47</v>
      </c>
      <c r="Q16" s="165"/>
      <c r="R16" s="10" t="s">
        <v>63</v>
      </c>
      <c r="S16" s="22">
        <v>0</v>
      </c>
      <c r="T16" s="22">
        <v>108</v>
      </c>
      <c r="U16" s="22">
        <v>2</v>
      </c>
      <c r="V16" s="22">
        <v>435</v>
      </c>
      <c r="W16" s="22">
        <v>38</v>
      </c>
      <c r="X16" s="22">
        <v>26</v>
      </c>
      <c r="Y16" s="22">
        <v>302</v>
      </c>
      <c r="Z16" s="22">
        <v>131</v>
      </c>
      <c r="AA16" s="22">
        <v>404</v>
      </c>
      <c r="AB16" s="22">
        <v>104</v>
      </c>
      <c r="AC16" s="22">
        <v>23</v>
      </c>
      <c r="AD16" s="22">
        <v>173</v>
      </c>
      <c r="AE16" s="140"/>
      <c r="AF16" s="149"/>
      <c r="AG16" s="149"/>
      <c r="AH16" s="149"/>
      <c r="AI16" s="149"/>
      <c r="AJ16" s="149"/>
    </row>
    <row r="17" spans="2:36">
      <c r="AD17" s="140"/>
      <c r="AE17" s="140"/>
      <c r="AF17" s="149"/>
      <c r="AG17" s="149"/>
      <c r="AH17" s="149"/>
      <c r="AI17" s="149"/>
      <c r="AJ17" s="149"/>
    </row>
    <row r="18" spans="2:36">
      <c r="B18" s="9" t="s">
        <v>98</v>
      </c>
      <c r="Q18" s="9" t="s">
        <v>100</v>
      </c>
      <c r="AE18" s="140"/>
      <c r="AF18" s="149"/>
      <c r="AG18" s="149"/>
      <c r="AH18" s="149"/>
      <c r="AI18" s="149"/>
      <c r="AJ18" s="149"/>
    </row>
    <row r="19" spans="2:36">
      <c r="B19" s="9"/>
      <c r="Q19" s="9"/>
      <c r="AE19" s="140"/>
      <c r="AF19" s="149"/>
      <c r="AG19" s="149"/>
      <c r="AH19" s="149"/>
      <c r="AI19" s="149"/>
      <c r="AJ19" s="149"/>
    </row>
    <row r="20" spans="2:36" s="74" customFormat="1">
      <c r="AF20" s="149"/>
      <c r="AG20" s="149"/>
      <c r="AH20" s="149"/>
      <c r="AI20" s="149"/>
      <c r="AJ20" s="149"/>
    </row>
    <row r="21" spans="2:36" s="74" customFormat="1">
      <c r="AG21" s="149"/>
      <c r="AH21" s="149"/>
    </row>
    <row r="22" spans="2:36" s="63" customFormat="1"/>
    <row r="23" spans="2:36" s="63" customFormat="1"/>
    <row r="24" spans="2:36" s="63" customFormat="1"/>
    <row r="25" spans="2:36" s="63" customFormat="1"/>
    <row r="26" spans="2:36" s="63" customFormat="1"/>
    <row r="27" spans="2:36" s="63" customFormat="1"/>
    <row r="28" spans="2:36" s="63" customFormat="1">
      <c r="C28" s="105"/>
      <c r="D28" s="105"/>
      <c r="E28" s="105"/>
      <c r="F28" s="105"/>
      <c r="G28" s="105"/>
      <c r="H28" s="105"/>
      <c r="I28" s="105"/>
      <c r="S28" s="105"/>
      <c r="T28" s="105"/>
      <c r="U28" s="105"/>
      <c r="V28" s="105"/>
      <c r="W28" s="105"/>
      <c r="X28" s="105"/>
      <c r="Y28" s="119"/>
    </row>
    <row r="29" spans="2:36" s="63" customFormat="1">
      <c r="C29" s="105"/>
      <c r="D29" s="105"/>
      <c r="E29" s="105"/>
      <c r="F29" s="105"/>
      <c r="G29" s="105"/>
      <c r="H29" s="105"/>
      <c r="I29" s="105"/>
      <c r="S29" s="105"/>
      <c r="T29" s="105"/>
      <c r="U29" s="105"/>
      <c r="V29" s="105"/>
      <c r="W29" s="105"/>
      <c r="X29" s="105"/>
      <c r="Y29" s="119"/>
    </row>
    <row r="30" spans="2:36" s="63" customFormat="1">
      <c r="C30" s="105"/>
      <c r="D30" s="105"/>
      <c r="E30" s="105"/>
      <c r="F30" s="105"/>
      <c r="G30" s="105"/>
      <c r="H30" s="105"/>
      <c r="I30" s="105"/>
      <c r="S30" s="105"/>
      <c r="T30" s="105"/>
      <c r="U30" s="105"/>
      <c r="V30" s="105"/>
      <c r="W30" s="105"/>
      <c r="X30" s="105"/>
      <c r="Y30" s="119"/>
    </row>
    <row r="31" spans="2:36" s="63" customFormat="1">
      <c r="C31" s="105"/>
      <c r="D31" s="105"/>
      <c r="E31" s="105"/>
      <c r="F31" s="105"/>
      <c r="G31" s="105"/>
      <c r="H31" s="105"/>
      <c r="I31" s="105"/>
      <c r="S31" s="105"/>
      <c r="T31" s="105"/>
      <c r="U31" s="105"/>
      <c r="V31" s="105"/>
      <c r="W31" s="105"/>
      <c r="X31" s="105"/>
      <c r="Y31" s="119"/>
    </row>
    <row r="32" spans="2:36" s="63" customFormat="1">
      <c r="C32" s="105"/>
      <c r="D32" s="105"/>
      <c r="E32" s="105"/>
      <c r="F32" s="105"/>
      <c r="G32" s="105"/>
      <c r="H32" s="105"/>
      <c r="I32" s="105"/>
      <c r="S32" s="105"/>
      <c r="T32" s="105"/>
      <c r="U32" s="105"/>
      <c r="V32" s="105"/>
      <c r="W32" s="105"/>
      <c r="X32" s="105"/>
      <c r="Y32" s="119"/>
    </row>
    <row r="33" s="63" customFormat="1"/>
    <row r="34" s="63" customFormat="1"/>
    <row r="35" s="63" customFormat="1"/>
    <row r="36" s="63" customFormat="1"/>
    <row r="37" s="63" customFormat="1"/>
    <row r="38" s="74" customFormat="1"/>
    <row r="39" s="74" customFormat="1"/>
    <row r="40" s="74" customFormat="1"/>
    <row r="41" s="74" customFormat="1"/>
    <row r="42" s="74" customFormat="1"/>
  </sheetData>
  <sheetProtection algorithmName="SHA-512" hashValue="GKdlM/Hizhw1rpy0clRq4NPB5maM4JIPz4Jrv3dz3z99A415XvLDyFrTTaoJUllSoAW7tKpEkTiuBylSgpwFgA==" saltValue="pZae3dujzFD4uDxUGzNU8g==" spinCount="100000" sheet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Q7:Q11"/>
    <mergeCell ref="Q12:Q16"/>
  </mergeCells>
  <phoneticPr fontId="44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6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4"/>
  <sheetViews>
    <sheetView showGridLines="0" topLeftCell="L13" zoomScale="85" zoomScaleNormal="85" workbookViewId="0">
      <selection activeCell="B7" sqref="B7:B11"/>
    </sheetView>
  </sheetViews>
  <sheetFormatPr defaultColWidth="9.109375" defaultRowHeight="14.4"/>
  <cols>
    <col min="1" max="1" width="9.109375" style="23"/>
    <col min="2" max="2" width="11.33203125" style="23" bestFit="1" customWidth="1"/>
    <col min="3" max="20" width="12.6640625" style="23" customWidth="1"/>
    <col min="21" max="16384" width="9.109375" style="23"/>
  </cols>
  <sheetData>
    <row r="1" spans="1:34">
      <c r="A1" s="77"/>
      <c r="D1" s="78">
        <v>447916</v>
      </c>
      <c r="E1" s="78">
        <v>479887</v>
      </c>
      <c r="F1" s="78">
        <v>671789</v>
      </c>
      <c r="G1" s="78">
        <v>554977</v>
      </c>
      <c r="H1" s="78">
        <v>713565</v>
      </c>
      <c r="I1" s="78">
        <v>731356</v>
      </c>
      <c r="J1" s="78">
        <v>672363</v>
      </c>
      <c r="K1" s="78">
        <v>634697</v>
      </c>
      <c r="L1" s="78">
        <v>582507</v>
      </c>
      <c r="M1" s="78">
        <v>624080</v>
      </c>
      <c r="N1" s="78">
        <v>535147</v>
      </c>
      <c r="O1" s="78">
        <v>463857</v>
      </c>
      <c r="P1" s="77"/>
      <c r="Q1" s="77"/>
      <c r="R1" s="77"/>
      <c r="S1" s="77"/>
      <c r="T1" s="78"/>
      <c r="U1" s="77"/>
      <c r="V1" s="77"/>
      <c r="W1" s="77"/>
      <c r="X1" s="77"/>
    </row>
    <row r="2" spans="1:34">
      <c r="A2" s="77"/>
      <c r="B2" s="24" t="s">
        <v>5</v>
      </c>
      <c r="D2" s="78">
        <v>658637</v>
      </c>
      <c r="E2" s="78">
        <v>604364</v>
      </c>
      <c r="F2" s="78">
        <v>713107</v>
      </c>
      <c r="G2" s="78">
        <v>723949</v>
      </c>
      <c r="H2" s="78">
        <v>815203.23</v>
      </c>
      <c r="I2" s="78">
        <v>820510</v>
      </c>
      <c r="J2" s="78">
        <v>737535</v>
      </c>
      <c r="K2" s="78">
        <v>677634</v>
      </c>
      <c r="L2" s="78">
        <v>679905</v>
      </c>
      <c r="M2" s="78">
        <v>639040</v>
      </c>
      <c r="N2" s="78">
        <v>559103</v>
      </c>
      <c r="O2" s="78">
        <v>475727</v>
      </c>
      <c r="P2" s="77"/>
      <c r="Q2" s="78" t="s">
        <v>172</v>
      </c>
      <c r="R2" s="78" t="s">
        <v>173</v>
      </c>
      <c r="S2" s="78"/>
      <c r="T2" s="78"/>
      <c r="U2" s="77"/>
      <c r="V2" s="77"/>
      <c r="W2" s="77"/>
      <c r="X2" s="77"/>
      <c r="Y2" s="77"/>
      <c r="Z2" s="77"/>
      <c r="AA2" s="77"/>
      <c r="AB2" s="77"/>
      <c r="AC2" s="77"/>
    </row>
    <row r="3" spans="1:34">
      <c r="A3" s="77"/>
      <c r="D3" s="78">
        <v>658024</v>
      </c>
      <c r="E3" s="78">
        <v>624416</v>
      </c>
      <c r="F3" s="78">
        <v>707323</v>
      </c>
      <c r="G3" s="78">
        <v>597294</v>
      </c>
      <c r="H3" s="78">
        <v>790250</v>
      </c>
      <c r="I3" s="78">
        <v>747218</v>
      </c>
      <c r="J3" s="78">
        <v>754610</v>
      </c>
      <c r="K3" s="78">
        <v>661267</v>
      </c>
      <c r="L3" s="78">
        <v>729255</v>
      </c>
      <c r="M3" s="78">
        <v>650967</v>
      </c>
      <c r="N3" s="78">
        <v>516967</v>
      </c>
      <c r="O3" s="78">
        <v>426707</v>
      </c>
      <c r="P3" s="78"/>
      <c r="Q3" s="78" t="s">
        <v>171</v>
      </c>
      <c r="R3" s="78">
        <v>1</v>
      </c>
      <c r="S3" s="78">
        <v>2</v>
      </c>
      <c r="T3" s="78">
        <v>3</v>
      </c>
      <c r="U3" s="77"/>
      <c r="V3" s="94"/>
      <c r="W3" s="94"/>
      <c r="X3" s="94"/>
    </row>
    <row r="4" spans="1:34">
      <c r="A4" s="77"/>
      <c r="B4" s="40" t="s">
        <v>102</v>
      </c>
      <c r="C4" s="40"/>
      <c r="J4" s="77"/>
      <c r="K4" s="77"/>
      <c r="O4" s="77"/>
      <c r="P4" s="77"/>
      <c r="Q4" s="77"/>
      <c r="R4" s="77"/>
      <c r="T4" s="149"/>
      <c r="U4" s="149"/>
      <c r="V4" s="77"/>
      <c r="W4" s="77"/>
      <c r="X4" s="77"/>
      <c r="Y4" s="77"/>
      <c r="Z4" s="77"/>
    </row>
    <row r="5" spans="1:34" ht="15" thickBot="1">
      <c r="A5" s="77"/>
      <c r="B5" s="133"/>
      <c r="C5" s="40"/>
      <c r="J5" s="77"/>
      <c r="K5" s="77"/>
      <c r="O5" s="77"/>
      <c r="P5" s="77"/>
      <c r="Q5" s="77"/>
      <c r="R5" s="77"/>
      <c r="S5" s="77"/>
      <c r="T5" s="149"/>
      <c r="U5" s="149"/>
      <c r="V5" s="77"/>
      <c r="W5" s="44"/>
      <c r="X5" s="44"/>
      <c r="Y5" s="44"/>
      <c r="Z5" s="44"/>
      <c r="AA5" s="44"/>
      <c r="AB5" s="44"/>
    </row>
    <row r="6" spans="1:34">
      <c r="A6" s="133"/>
      <c r="B6" s="133"/>
      <c r="C6" s="179" t="s">
        <v>26</v>
      </c>
      <c r="D6" s="181" t="s">
        <v>27</v>
      </c>
      <c r="E6" s="181" t="s">
        <v>28</v>
      </c>
      <c r="F6" s="181" t="s">
        <v>29</v>
      </c>
      <c r="G6" s="181" t="s">
        <v>30</v>
      </c>
      <c r="H6" s="181" t="s">
        <v>31</v>
      </c>
      <c r="I6" s="181" t="s">
        <v>32</v>
      </c>
      <c r="J6" s="181" t="s">
        <v>33</v>
      </c>
      <c r="K6" s="181" t="s">
        <v>34</v>
      </c>
      <c r="L6" s="181" t="s">
        <v>35</v>
      </c>
      <c r="M6" s="181" t="s">
        <v>36</v>
      </c>
      <c r="N6" s="177" t="s">
        <v>37</v>
      </c>
      <c r="P6" s="77"/>
      <c r="Q6" s="77"/>
      <c r="R6" s="77"/>
      <c r="S6" s="77"/>
      <c r="T6" s="149"/>
      <c r="U6" s="149"/>
      <c r="V6" s="44"/>
      <c r="W6" s="44"/>
      <c r="X6" s="44"/>
    </row>
    <row r="7" spans="1:34" ht="15" thickBot="1">
      <c r="A7" s="133"/>
      <c r="B7" s="133"/>
      <c r="C7" s="180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78"/>
      <c r="P7" s="44"/>
      <c r="Q7" s="44"/>
      <c r="R7" s="44"/>
      <c r="S7" s="44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</row>
    <row r="8" spans="1:34">
      <c r="A8" s="77"/>
      <c r="B8" s="96">
        <v>2017</v>
      </c>
      <c r="C8" s="41">
        <v>156414</v>
      </c>
      <c r="D8" s="42">
        <v>166801</v>
      </c>
      <c r="E8" s="41">
        <v>200825</v>
      </c>
      <c r="F8" s="42">
        <v>176969</v>
      </c>
      <c r="G8" s="41">
        <v>215207</v>
      </c>
      <c r="H8" s="42">
        <v>246243</v>
      </c>
      <c r="I8" s="41">
        <v>274789</v>
      </c>
      <c r="J8" s="42">
        <v>250738</v>
      </c>
      <c r="K8" s="41">
        <v>193131</v>
      </c>
      <c r="L8" s="42">
        <v>197322</v>
      </c>
      <c r="M8" s="41">
        <v>177675</v>
      </c>
      <c r="N8" s="43">
        <v>157960</v>
      </c>
      <c r="P8" s="44"/>
      <c r="Q8" s="44"/>
      <c r="R8" s="44"/>
      <c r="S8" s="44"/>
      <c r="T8" s="149"/>
      <c r="U8" s="149"/>
      <c r="V8" s="44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</row>
    <row r="9" spans="1:34">
      <c r="A9" s="77"/>
      <c r="B9" s="97">
        <v>2018</v>
      </c>
      <c r="C9" s="41">
        <v>237923</v>
      </c>
      <c r="D9" s="42">
        <v>205991</v>
      </c>
      <c r="E9" s="41">
        <v>225966</v>
      </c>
      <c r="F9" s="42">
        <v>242951</v>
      </c>
      <c r="G9" s="41">
        <v>251482</v>
      </c>
      <c r="H9" s="42">
        <v>274145</v>
      </c>
      <c r="I9" s="41">
        <v>286803</v>
      </c>
      <c r="J9" s="42">
        <v>257994</v>
      </c>
      <c r="K9" s="41">
        <v>217548</v>
      </c>
      <c r="L9" s="42">
        <v>183829</v>
      </c>
      <c r="M9" s="41">
        <v>163475</v>
      </c>
      <c r="N9" s="43">
        <v>153373</v>
      </c>
      <c r="Q9" s="77"/>
      <c r="R9" s="77"/>
      <c r="T9" s="149"/>
      <c r="U9" s="149"/>
      <c r="V9" s="77"/>
      <c r="W9" s="77"/>
      <c r="X9" s="77"/>
    </row>
    <row r="10" spans="1:34">
      <c r="A10" s="77"/>
      <c r="B10" s="121">
        <v>2019</v>
      </c>
      <c r="C10" s="122">
        <v>229144</v>
      </c>
      <c r="D10" s="123">
        <v>206904</v>
      </c>
      <c r="E10" s="124">
        <v>225518</v>
      </c>
      <c r="F10" s="125">
        <v>199432</v>
      </c>
      <c r="G10" s="41">
        <v>274492</v>
      </c>
      <c r="H10" s="125">
        <v>253654</v>
      </c>
      <c r="I10" s="126">
        <v>302549</v>
      </c>
      <c r="J10" s="127">
        <v>255317</v>
      </c>
      <c r="K10" s="126">
        <v>242009</v>
      </c>
      <c r="L10" s="127">
        <v>193753</v>
      </c>
      <c r="M10" s="126">
        <v>172742</v>
      </c>
      <c r="N10" s="128">
        <v>158921</v>
      </c>
      <c r="R10" s="77"/>
      <c r="T10" s="149"/>
      <c r="U10" s="149"/>
      <c r="V10" s="77"/>
      <c r="W10" s="77"/>
      <c r="X10" s="77"/>
    </row>
    <row r="11" spans="1:34" s="77" customFormat="1">
      <c r="B11" s="121">
        <v>2020</v>
      </c>
      <c r="C11" s="126">
        <v>248025</v>
      </c>
      <c r="D11" s="127">
        <v>184036</v>
      </c>
      <c r="E11" s="126">
        <v>49840</v>
      </c>
      <c r="F11" s="146">
        <v>9831</v>
      </c>
      <c r="G11" s="147">
        <v>33391</v>
      </c>
      <c r="H11" s="146">
        <v>91607</v>
      </c>
      <c r="I11" s="126">
        <v>139980</v>
      </c>
      <c r="J11" s="127">
        <v>106730</v>
      </c>
      <c r="K11" s="126">
        <v>86772</v>
      </c>
      <c r="L11" s="127">
        <v>35396</v>
      </c>
      <c r="M11" s="126">
        <v>22639</v>
      </c>
      <c r="N11" s="148">
        <v>34950</v>
      </c>
      <c r="T11" s="149"/>
      <c r="U11" s="149"/>
    </row>
    <row r="12" spans="1:34" ht="15" thickBot="1">
      <c r="A12" s="77"/>
      <c r="B12" s="129">
        <v>2021</v>
      </c>
      <c r="C12" s="130">
        <v>48289</v>
      </c>
      <c r="D12" s="131">
        <v>68805</v>
      </c>
      <c r="E12" s="130">
        <v>73901</v>
      </c>
      <c r="F12" s="131">
        <v>80490</v>
      </c>
      <c r="G12" s="130">
        <v>163661</v>
      </c>
      <c r="H12" s="131">
        <v>217318</v>
      </c>
      <c r="I12" s="130">
        <v>0</v>
      </c>
      <c r="J12" s="131">
        <v>0</v>
      </c>
      <c r="K12" s="130">
        <v>0</v>
      </c>
      <c r="L12" s="131">
        <v>0</v>
      </c>
      <c r="M12" s="130">
        <v>0</v>
      </c>
      <c r="N12" s="132">
        <v>0</v>
      </c>
      <c r="R12" s="77"/>
      <c r="T12" s="149"/>
      <c r="U12" s="149"/>
      <c r="V12" s="77"/>
      <c r="W12" s="77"/>
      <c r="X12" s="77"/>
    </row>
    <row r="13" spans="1:34">
      <c r="A13" s="77"/>
      <c r="R13" s="77"/>
      <c r="T13" s="149"/>
      <c r="U13" s="149"/>
      <c r="V13" s="77"/>
      <c r="W13" s="77"/>
      <c r="X13" s="77"/>
    </row>
    <row r="14" spans="1:34">
      <c r="A14" s="77"/>
      <c r="B14" s="40" t="s">
        <v>103</v>
      </c>
      <c r="J14" s="77"/>
      <c r="M14" s="40" t="s">
        <v>108</v>
      </c>
      <c r="T14" s="149"/>
      <c r="U14" s="149"/>
      <c r="V14" s="77"/>
      <c r="W14" s="77"/>
      <c r="X14" s="77"/>
    </row>
    <row r="15" spans="1:34" s="44" customFormat="1">
      <c r="T15" s="149"/>
      <c r="U15" s="149"/>
    </row>
    <row r="16" spans="1:34" s="44" customFormat="1">
      <c r="T16" s="149"/>
      <c r="U16" s="149"/>
    </row>
    <row r="17" spans="1:33" s="44" customFormat="1">
      <c r="T17" s="149"/>
      <c r="U17" s="149"/>
      <c r="V17" s="149"/>
      <c r="W17" s="149"/>
      <c r="X17" s="149"/>
      <c r="Y17" s="149"/>
      <c r="Z17" s="149"/>
      <c r="AA17" s="149"/>
    </row>
    <row r="18" spans="1:33" s="44" customFormat="1">
      <c r="T18" s="149"/>
      <c r="U18" s="149"/>
    </row>
    <row r="19" spans="1:33" s="44" customFormat="1">
      <c r="T19" s="149"/>
      <c r="U19" s="149"/>
    </row>
    <row r="20" spans="1:33" s="44" customFormat="1">
      <c r="T20" s="149"/>
      <c r="U20" s="149"/>
    </row>
    <row r="21" spans="1:33" s="44" customFormat="1"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</row>
    <row r="22" spans="1:33" s="44" customFormat="1">
      <c r="T22" s="149"/>
      <c r="U22" s="149"/>
    </row>
    <row r="23" spans="1:33" s="44" customFormat="1">
      <c r="T23" s="149"/>
      <c r="U23" s="149"/>
    </row>
    <row r="24" spans="1:33" s="78" customFormat="1">
      <c r="B24" s="99" t="s">
        <v>26</v>
      </c>
      <c r="C24" s="99" t="s">
        <v>27</v>
      </c>
      <c r="D24" s="99" t="s">
        <v>28</v>
      </c>
      <c r="E24" s="99" t="s">
        <v>29</v>
      </c>
      <c r="F24" s="99" t="s">
        <v>30</v>
      </c>
      <c r="G24" s="99" t="s">
        <v>31</v>
      </c>
      <c r="H24" s="99" t="s">
        <v>32</v>
      </c>
      <c r="I24" s="99" t="s">
        <v>33</v>
      </c>
      <c r="J24" s="99" t="s">
        <v>34</v>
      </c>
      <c r="K24" s="99" t="s">
        <v>35</v>
      </c>
      <c r="L24" s="99" t="s">
        <v>36</v>
      </c>
      <c r="M24" s="99" t="s">
        <v>37</v>
      </c>
      <c r="T24" s="151"/>
      <c r="U24" s="151"/>
    </row>
    <row r="25" spans="1:33" s="78" customFormat="1">
      <c r="A25" s="78">
        <v>2017</v>
      </c>
      <c r="B25" s="107">
        <v>156414</v>
      </c>
      <c r="C25" s="107">
        <v>166801</v>
      </c>
      <c r="D25" s="107">
        <v>200825</v>
      </c>
      <c r="E25" s="107">
        <v>176969</v>
      </c>
      <c r="F25" s="107">
        <v>215207</v>
      </c>
      <c r="G25" s="107">
        <v>246243</v>
      </c>
      <c r="H25" s="107">
        <v>274789</v>
      </c>
      <c r="I25" s="107">
        <v>250738</v>
      </c>
      <c r="J25" s="107">
        <v>193131</v>
      </c>
      <c r="K25" s="107">
        <v>197322</v>
      </c>
      <c r="L25" s="107">
        <v>177675</v>
      </c>
      <c r="M25" s="107">
        <v>157960</v>
      </c>
      <c r="N25" s="107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</row>
    <row r="26" spans="1:33" s="78" customFormat="1">
      <c r="B26" s="107">
        <v>237923</v>
      </c>
      <c r="C26" s="107">
        <v>205991</v>
      </c>
      <c r="D26" s="107">
        <v>225966</v>
      </c>
      <c r="E26" s="107">
        <v>242951</v>
      </c>
      <c r="F26" s="107">
        <v>251482</v>
      </c>
      <c r="G26" s="107">
        <v>274145</v>
      </c>
      <c r="H26" s="107">
        <v>286803</v>
      </c>
      <c r="I26" s="107">
        <v>257994</v>
      </c>
      <c r="J26" s="107">
        <v>217548</v>
      </c>
      <c r="K26" s="107">
        <v>183829</v>
      </c>
      <c r="L26" s="107">
        <v>163475</v>
      </c>
      <c r="M26" s="107">
        <v>153373</v>
      </c>
      <c r="N26" s="107"/>
      <c r="T26" s="151"/>
      <c r="U26" s="151"/>
    </row>
    <row r="27" spans="1:33" s="78" customFormat="1">
      <c r="A27" s="107"/>
      <c r="B27" s="107">
        <v>229144</v>
      </c>
      <c r="C27" s="107">
        <v>206904</v>
      </c>
      <c r="D27" s="107">
        <v>225518</v>
      </c>
      <c r="E27" s="107">
        <v>199432</v>
      </c>
      <c r="F27" s="107">
        <v>274492</v>
      </c>
      <c r="G27" s="107">
        <v>253654</v>
      </c>
      <c r="H27" s="107">
        <v>302549</v>
      </c>
      <c r="I27" s="107">
        <v>255317</v>
      </c>
      <c r="J27" s="107">
        <v>242009</v>
      </c>
      <c r="K27" s="107">
        <v>193753</v>
      </c>
      <c r="L27" s="107">
        <v>172742</v>
      </c>
      <c r="M27" s="107">
        <v>158921</v>
      </c>
      <c r="N27" s="107"/>
      <c r="T27" s="151"/>
      <c r="U27" s="151"/>
    </row>
    <row r="28" spans="1:33" s="78" customFormat="1">
      <c r="A28" s="107"/>
      <c r="B28" s="107">
        <v>248025</v>
      </c>
      <c r="C28" s="107">
        <v>184036</v>
      </c>
      <c r="D28" s="107">
        <v>49840</v>
      </c>
      <c r="E28" s="107">
        <v>9831</v>
      </c>
      <c r="F28" s="107">
        <v>33391</v>
      </c>
      <c r="G28" s="107">
        <v>91607</v>
      </c>
      <c r="H28" s="107">
        <v>139980</v>
      </c>
      <c r="I28" s="107">
        <v>106730</v>
      </c>
      <c r="J28" s="107">
        <v>86772</v>
      </c>
      <c r="K28" s="107">
        <v>35396</v>
      </c>
      <c r="L28" s="107">
        <v>22639</v>
      </c>
      <c r="M28" s="107">
        <v>34950</v>
      </c>
      <c r="N28" s="107"/>
      <c r="T28" s="151"/>
      <c r="U28" s="151"/>
    </row>
    <row r="29" spans="1:33" s="78" customFormat="1">
      <c r="A29" s="107"/>
      <c r="B29" s="78">
        <v>48289</v>
      </c>
      <c r="C29" s="78">
        <v>68805</v>
      </c>
      <c r="D29" s="78">
        <v>73901</v>
      </c>
      <c r="E29" s="78">
        <v>80490</v>
      </c>
      <c r="F29" s="78">
        <v>163661</v>
      </c>
      <c r="G29" s="78">
        <v>217318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/>
      <c r="T29" s="151"/>
      <c r="U29" s="151"/>
    </row>
    <row r="30" spans="1:33" s="78" customFormat="1" ht="14.25" customHeight="1">
      <c r="A30" s="107"/>
      <c r="B30" s="78">
        <v>447916</v>
      </c>
      <c r="C30" s="78">
        <v>479887</v>
      </c>
      <c r="D30" s="78">
        <v>671789</v>
      </c>
      <c r="E30" s="78">
        <v>554977</v>
      </c>
      <c r="F30" s="78">
        <v>713637</v>
      </c>
      <c r="G30" s="78">
        <v>731456</v>
      </c>
      <c r="H30" s="78">
        <v>672448</v>
      </c>
      <c r="I30" s="78">
        <v>634727</v>
      </c>
      <c r="J30" s="78">
        <v>582507</v>
      </c>
      <c r="K30" s="78">
        <v>624080</v>
      </c>
      <c r="L30" s="78">
        <v>535147</v>
      </c>
      <c r="M30" s="78">
        <v>463939</v>
      </c>
      <c r="T30" s="151"/>
      <c r="U30" s="151"/>
    </row>
    <row r="31" spans="1:33" s="78" customFormat="1">
      <c r="A31" s="107"/>
      <c r="B31" s="78">
        <v>658667</v>
      </c>
      <c r="C31" s="78">
        <v>604386</v>
      </c>
      <c r="D31" s="78">
        <v>713225</v>
      </c>
      <c r="E31" s="78">
        <v>724337</v>
      </c>
      <c r="F31" s="78">
        <v>815497.23</v>
      </c>
      <c r="G31" s="78">
        <v>820940</v>
      </c>
      <c r="H31" s="78">
        <v>739418</v>
      </c>
      <c r="I31" s="78">
        <v>679158</v>
      </c>
      <c r="J31" s="78">
        <v>680206</v>
      </c>
      <c r="K31" s="78">
        <v>639538</v>
      </c>
      <c r="L31" s="78">
        <v>559374</v>
      </c>
      <c r="M31" s="78">
        <v>477336</v>
      </c>
      <c r="T31" s="151"/>
      <c r="U31" s="151"/>
    </row>
    <row r="32" spans="1:33" s="78" customFormat="1">
      <c r="A32" s="107"/>
      <c r="B32" s="78">
        <v>659147</v>
      </c>
      <c r="C32" s="78">
        <v>625610</v>
      </c>
      <c r="D32" s="78">
        <v>708633</v>
      </c>
      <c r="E32" s="78">
        <v>599176</v>
      </c>
      <c r="F32" s="78">
        <v>798172</v>
      </c>
      <c r="G32" s="78">
        <v>754009</v>
      </c>
      <c r="H32" s="78">
        <v>766257</v>
      </c>
      <c r="I32" s="78">
        <v>680674</v>
      </c>
      <c r="J32" s="78">
        <v>746331</v>
      </c>
      <c r="K32" s="78">
        <v>667724</v>
      </c>
      <c r="L32" s="78">
        <v>542773</v>
      </c>
      <c r="M32" s="78">
        <v>470016</v>
      </c>
      <c r="T32" s="151"/>
      <c r="U32" s="151"/>
    </row>
    <row r="33" spans="1:21" s="78" customFormat="1">
      <c r="A33" s="107"/>
      <c r="B33" s="78">
        <v>682309</v>
      </c>
      <c r="C33" s="78">
        <v>529194</v>
      </c>
      <c r="D33" s="78">
        <v>132331</v>
      </c>
      <c r="E33" s="78">
        <v>22275</v>
      </c>
      <c r="F33" s="78">
        <v>87264</v>
      </c>
      <c r="G33" s="78">
        <v>207810</v>
      </c>
      <c r="H33" s="78">
        <v>342192</v>
      </c>
      <c r="I33" s="78">
        <v>269026</v>
      </c>
      <c r="J33" s="78">
        <v>230228</v>
      </c>
      <c r="K33" s="78">
        <v>92870</v>
      </c>
      <c r="L33" s="78">
        <v>55544</v>
      </c>
      <c r="M33" s="78">
        <v>78163</v>
      </c>
      <c r="T33" s="151"/>
      <c r="U33" s="151"/>
    </row>
    <row r="34" spans="1:21" s="78" customFormat="1">
      <c r="A34" s="107"/>
      <c r="B34" s="78">
        <v>102022</v>
      </c>
      <c r="C34" s="78">
        <v>141553</v>
      </c>
      <c r="D34" s="78">
        <v>146130</v>
      </c>
      <c r="E34" s="78">
        <v>169591</v>
      </c>
      <c r="F34" s="78">
        <v>387316</v>
      </c>
      <c r="G34" s="78">
        <v>564491</v>
      </c>
      <c r="T34" s="151"/>
      <c r="U34" s="151"/>
    </row>
    <row r="35" spans="1:21" s="78" customFormat="1">
      <c r="A35" s="107"/>
      <c r="B35" s="134">
        <f>B30/B25</f>
        <v>2.863656705921465</v>
      </c>
      <c r="C35" s="134">
        <f t="shared" ref="C35:M35" si="0">C30/C25</f>
        <v>2.8770031354728087</v>
      </c>
      <c r="D35" s="134">
        <f t="shared" si="0"/>
        <v>3.3451462716295284</v>
      </c>
      <c r="E35" s="134">
        <f t="shared" si="0"/>
        <v>3.1360125219671242</v>
      </c>
      <c r="F35" s="134">
        <f t="shared" si="0"/>
        <v>3.3160491991431504</v>
      </c>
      <c r="G35" s="134">
        <f t="shared" si="0"/>
        <v>2.9704641350210972</v>
      </c>
      <c r="H35" s="134">
        <f t="shared" si="0"/>
        <v>2.4471430806910028</v>
      </c>
      <c r="I35" s="134">
        <f t="shared" si="0"/>
        <v>2.5314352032799179</v>
      </c>
      <c r="J35" s="134">
        <f t="shared" si="0"/>
        <v>3.0161237709119715</v>
      </c>
      <c r="K35" s="134">
        <f t="shared" si="0"/>
        <v>3.1627492119479834</v>
      </c>
      <c r="L35" s="134">
        <f t="shared" si="0"/>
        <v>3.011943154636274</v>
      </c>
      <c r="M35" s="134">
        <f t="shared" si="0"/>
        <v>2.937066345910357</v>
      </c>
      <c r="N35" s="107"/>
      <c r="O35" s="107"/>
      <c r="T35" s="151"/>
      <c r="U35" s="151"/>
    </row>
    <row r="36" spans="1:21" s="78" customFormat="1">
      <c r="A36" s="107"/>
      <c r="B36" s="134">
        <f t="shared" ref="B36:M36" si="1">B31/B26</f>
        <v>2.7684040634995357</v>
      </c>
      <c r="C36" s="134">
        <f t="shared" si="1"/>
        <v>2.9340408076080995</v>
      </c>
      <c r="D36" s="134">
        <f t="shared" si="1"/>
        <v>3.1563376791198676</v>
      </c>
      <c r="E36" s="134">
        <f t="shared" si="1"/>
        <v>2.9814118896402979</v>
      </c>
      <c r="F36" s="134">
        <f t="shared" si="1"/>
        <v>3.2427658043120382</v>
      </c>
      <c r="G36" s="134">
        <f t="shared" si="1"/>
        <v>2.9945466815006658</v>
      </c>
      <c r="H36" s="134">
        <f t="shared" si="1"/>
        <v>2.5781390013354115</v>
      </c>
      <c r="I36" s="134">
        <f t="shared" si="1"/>
        <v>2.6324565687574131</v>
      </c>
      <c r="J36" s="134">
        <f t="shared" si="1"/>
        <v>3.1266938790519792</v>
      </c>
      <c r="K36" s="134">
        <f t="shared" si="1"/>
        <v>3.4789831854604008</v>
      </c>
      <c r="L36" s="134">
        <f t="shared" si="1"/>
        <v>3.4217709129836367</v>
      </c>
      <c r="M36" s="134">
        <f t="shared" si="1"/>
        <v>3.1122557425361701</v>
      </c>
      <c r="T36" s="151"/>
      <c r="U36" s="151"/>
    </row>
    <row r="37" spans="1:21" s="78" customFormat="1">
      <c r="B37" s="134">
        <f t="shared" ref="B37:M37" si="2">B32/B27</f>
        <v>2.8765623363474497</v>
      </c>
      <c r="C37" s="134">
        <f t="shared" si="2"/>
        <v>3.0236728144453466</v>
      </c>
      <c r="D37" s="134">
        <f t="shared" si="2"/>
        <v>3.1422458517723642</v>
      </c>
      <c r="E37" s="134">
        <f t="shared" si="2"/>
        <v>3.0044125315897148</v>
      </c>
      <c r="F37" s="134">
        <f t="shared" si="2"/>
        <v>2.907815164012066</v>
      </c>
      <c r="G37" s="134">
        <f t="shared" si="2"/>
        <v>2.9725886443738321</v>
      </c>
      <c r="H37" s="134">
        <f t="shared" si="2"/>
        <v>2.5326707409378315</v>
      </c>
      <c r="I37" s="134">
        <f t="shared" si="2"/>
        <v>2.6659956054630127</v>
      </c>
      <c r="J37" s="134">
        <f t="shared" si="2"/>
        <v>3.0838977062836506</v>
      </c>
      <c r="K37" s="134">
        <f t="shared" si="2"/>
        <v>3.4462640578468462</v>
      </c>
      <c r="L37" s="134">
        <f t="shared" si="2"/>
        <v>3.1421020944529992</v>
      </c>
      <c r="M37" s="134">
        <f t="shared" si="2"/>
        <v>2.9575449437141725</v>
      </c>
      <c r="T37" s="151"/>
      <c r="U37" s="151"/>
    </row>
    <row r="38" spans="1:21" s="78" customFormat="1">
      <c r="B38" s="134">
        <f t="shared" ref="B38:M38" si="3">B33/B28</f>
        <v>2.7509686523535932</v>
      </c>
      <c r="C38" s="134">
        <f t="shared" si="3"/>
        <v>2.8754917516138145</v>
      </c>
      <c r="D38" s="134">
        <f t="shared" si="3"/>
        <v>2.6551163723916531</v>
      </c>
      <c r="E38" s="134">
        <f>E33/E28</f>
        <v>2.2657918828196522</v>
      </c>
      <c r="F38" s="134">
        <f t="shared" si="3"/>
        <v>2.6133988200413283</v>
      </c>
      <c r="G38" s="134">
        <f t="shared" si="3"/>
        <v>2.2684947656838452</v>
      </c>
      <c r="H38" s="134">
        <f t="shared" si="3"/>
        <v>2.4445777968281184</v>
      </c>
      <c r="I38" s="134">
        <f t="shared" si="3"/>
        <v>2.5206221306099503</v>
      </c>
      <c r="J38" s="134">
        <f t="shared" si="3"/>
        <v>2.6532522011708846</v>
      </c>
      <c r="K38" s="134">
        <f t="shared" si="3"/>
        <v>2.6237427957961352</v>
      </c>
      <c r="L38" s="134">
        <f t="shared" si="3"/>
        <v>2.4534652590662134</v>
      </c>
      <c r="M38" s="134">
        <f t="shared" si="3"/>
        <v>2.2364234620886982</v>
      </c>
      <c r="T38" s="151"/>
    </row>
    <row r="39" spans="1:21" s="78" customFormat="1">
      <c r="B39" s="134">
        <f t="shared" ref="B39:G39" si="4">B34/B29</f>
        <v>2.1127378906169105</v>
      </c>
      <c r="C39" s="134">
        <f t="shared" si="4"/>
        <v>2.0573068817673135</v>
      </c>
      <c r="D39" s="134">
        <f t="shared" si="4"/>
        <v>1.9773751370076182</v>
      </c>
      <c r="E39" s="134">
        <f t="shared" si="4"/>
        <v>2.1069822338178654</v>
      </c>
      <c r="F39" s="134">
        <f t="shared" si="4"/>
        <v>2.3665748101258091</v>
      </c>
      <c r="G39" s="134">
        <f t="shared" si="4"/>
        <v>2.5975344886295657</v>
      </c>
      <c r="H39" s="134"/>
      <c r="I39" s="134"/>
      <c r="J39" s="134"/>
      <c r="K39" s="134"/>
      <c r="L39" s="134"/>
      <c r="M39" s="134"/>
      <c r="T39" s="151"/>
    </row>
    <row r="40" spans="1:21" s="44" customFormat="1"/>
    <row r="41" spans="1:21" s="44" customFormat="1"/>
    <row r="42" spans="1:21" s="44" customFormat="1"/>
    <row r="43" spans="1:21" s="44" customFormat="1"/>
    <row r="44" spans="1:21" s="44" customFormat="1"/>
    <row r="45" spans="1:21" s="44" customFormat="1"/>
    <row r="46" spans="1:21" s="44" customFormat="1"/>
    <row r="47" spans="1:21" s="44" customFormat="1"/>
    <row r="48" spans="1:21" s="44" customFormat="1"/>
    <row r="49" spans="1:21" s="44" customFormat="1"/>
    <row r="50" spans="1:21" s="44" customFormat="1"/>
    <row r="51" spans="1:21" s="44" customFormat="1"/>
    <row r="52" spans="1:21" s="44" customFormat="1"/>
    <row r="53" spans="1:2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</row>
    <row r="54" spans="1:21">
      <c r="A54" s="44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44"/>
      <c r="O54" s="44"/>
      <c r="P54" s="44"/>
      <c r="Q54" s="44"/>
      <c r="R54" s="44"/>
      <c r="S54" s="44"/>
      <c r="T54" s="44"/>
      <c r="U54" s="44"/>
    </row>
  </sheetData>
  <sheetProtection algorithmName="SHA-512" hashValue="sUK24o14NLdvtM/mhnmjPDXwy06g9B/7ubYvTSteOlw0+hKpKtCafD3D19FgptFsZDcRuErrUKcgojsQpxHuew==" saltValue="vvqyHrlgjUDvUdPMqpVplw==" spinCount="100000" sheet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54"/>
  <sheetViews>
    <sheetView showGridLines="0" topLeftCell="C37" zoomScaleNormal="100" workbookViewId="0">
      <selection activeCell="C62" sqref="C62"/>
    </sheetView>
  </sheetViews>
  <sheetFormatPr defaultRowHeight="14.4"/>
  <cols>
    <col min="2" max="2" width="6.88671875" style="77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5</v>
      </c>
    </row>
    <row r="3" spans="2:17">
      <c r="B3"/>
    </row>
    <row r="4" spans="2:17">
      <c r="B4" s="26" t="s">
        <v>104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2:17">
      <c r="C5" s="26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2:17" ht="15" customHeight="1">
      <c r="B6" s="158" t="s">
        <v>111</v>
      </c>
      <c r="C6" s="160" t="s">
        <v>18</v>
      </c>
      <c r="D6" s="198"/>
      <c r="E6" s="199"/>
      <c r="F6" s="160" t="s">
        <v>19</v>
      </c>
      <c r="G6" s="198"/>
      <c r="H6" s="199"/>
      <c r="I6" s="202" t="s">
        <v>20</v>
      </c>
      <c r="J6" s="203"/>
      <c r="K6" s="204"/>
      <c r="L6" s="160" t="s">
        <v>21</v>
      </c>
      <c r="M6" s="198"/>
      <c r="N6" s="199"/>
      <c r="O6" s="160" t="s">
        <v>22</v>
      </c>
      <c r="P6" s="198"/>
      <c r="Q6" s="243"/>
    </row>
    <row r="7" spans="2:17">
      <c r="B7" s="159"/>
      <c r="C7" s="161"/>
      <c r="D7" s="200"/>
      <c r="E7" s="201"/>
      <c r="F7" s="161"/>
      <c r="G7" s="200"/>
      <c r="H7" s="201"/>
      <c r="I7" s="205"/>
      <c r="J7" s="206"/>
      <c r="K7" s="207"/>
      <c r="L7" s="161"/>
      <c r="M7" s="200"/>
      <c r="N7" s="201"/>
      <c r="O7" s="161"/>
      <c r="P7" s="200"/>
      <c r="Q7" s="244"/>
    </row>
    <row r="8" spans="2:17" ht="15.75" customHeight="1">
      <c r="B8" s="100" t="s">
        <v>112</v>
      </c>
      <c r="C8" s="227" t="s">
        <v>114</v>
      </c>
      <c r="D8" s="184"/>
      <c r="E8" s="185"/>
      <c r="F8" s="216">
        <v>8234</v>
      </c>
      <c r="G8" s="187"/>
      <c r="H8" s="188"/>
      <c r="I8" s="230" t="s">
        <v>44</v>
      </c>
      <c r="J8" s="184"/>
      <c r="K8" s="185"/>
      <c r="L8" s="231" t="s">
        <v>51</v>
      </c>
      <c r="M8" s="190"/>
      <c r="N8" s="191"/>
      <c r="O8" s="230" t="s">
        <v>45</v>
      </c>
      <c r="P8" s="184"/>
      <c r="Q8" s="185"/>
    </row>
    <row r="9" spans="2:17" ht="15" customHeight="1">
      <c r="B9" s="100" t="s">
        <v>113</v>
      </c>
      <c r="C9" s="227" t="s">
        <v>115</v>
      </c>
      <c r="D9" s="184"/>
      <c r="E9" s="185"/>
      <c r="F9" s="216">
        <v>4566</v>
      </c>
      <c r="G9" s="187"/>
      <c r="H9" s="188"/>
      <c r="I9" s="230" t="s">
        <v>46</v>
      </c>
      <c r="J9" s="184"/>
      <c r="K9" s="185"/>
      <c r="L9" s="231" t="s">
        <v>52</v>
      </c>
      <c r="M9" s="190"/>
      <c r="N9" s="191"/>
      <c r="O9" s="230" t="s">
        <v>45</v>
      </c>
      <c r="P9" s="184"/>
      <c r="Q9" s="185"/>
    </row>
    <row r="10" spans="2:17">
      <c r="C10" s="9"/>
    </row>
    <row r="11" spans="2:17" ht="15" customHeight="1">
      <c r="B11" s="9" t="s">
        <v>105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2:17">
      <c r="C12" s="9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2:17" ht="15" customHeight="1">
      <c r="B13" s="158" t="s">
        <v>111</v>
      </c>
      <c r="C13" s="160" t="s">
        <v>18</v>
      </c>
      <c r="D13" s="198"/>
      <c r="E13" s="199"/>
      <c r="F13" s="160" t="s">
        <v>19</v>
      </c>
      <c r="G13" s="198"/>
      <c r="H13" s="199"/>
      <c r="I13" s="202" t="s">
        <v>20</v>
      </c>
      <c r="J13" s="203"/>
      <c r="K13" s="204"/>
      <c r="L13" s="160" t="s">
        <v>21</v>
      </c>
      <c r="M13" s="198"/>
      <c r="N13" s="199"/>
      <c r="O13" s="160" t="s">
        <v>22</v>
      </c>
      <c r="P13" s="198"/>
      <c r="Q13" s="243"/>
    </row>
    <row r="14" spans="2:17" ht="15" customHeight="1">
      <c r="B14" s="159"/>
      <c r="C14" s="161"/>
      <c r="D14" s="200"/>
      <c r="E14" s="201"/>
      <c r="F14" s="161"/>
      <c r="G14" s="200"/>
      <c r="H14" s="201"/>
      <c r="I14" s="205"/>
      <c r="J14" s="206"/>
      <c r="K14" s="207"/>
      <c r="L14" s="161"/>
      <c r="M14" s="200"/>
      <c r="N14" s="201"/>
      <c r="O14" s="161"/>
      <c r="P14" s="200"/>
      <c r="Q14" s="244"/>
    </row>
    <row r="15" spans="2:17" s="23" customFormat="1" ht="15" customHeight="1">
      <c r="B15" s="100" t="s">
        <v>112</v>
      </c>
      <c r="C15" s="227" t="s">
        <v>116</v>
      </c>
      <c r="D15" s="184"/>
      <c r="E15" s="185"/>
      <c r="F15" s="216">
        <v>6934</v>
      </c>
      <c r="G15" s="187"/>
      <c r="H15" s="188"/>
      <c r="I15" s="230" t="s">
        <v>43</v>
      </c>
      <c r="J15" s="184"/>
      <c r="K15" s="185"/>
      <c r="L15" s="231" t="s">
        <v>51</v>
      </c>
      <c r="M15" s="190"/>
      <c r="N15" s="191"/>
      <c r="O15" s="230" t="s">
        <v>40</v>
      </c>
      <c r="P15" s="184"/>
      <c r="Q15" s="185"/>
    </row>
    <row r="16" spans="2:17" s="23" customFormat="1" ht="15" customHeight="1">
      <c r="B16" s="100" t="s">
        <v>113</v>
      </c>
      <c r="C16" s="227" t="s">
        <v>117</v>
      </c>
      <c r="D16" s="239"/>
      <c r="E16" s="240"/>
      <c r="F16" s="216">
        <v>4281</v>
      </c>
      <c r="G16" s="187"/>
      <c r="H16" s="188"/>
      <c r="I16" s="230" t="s">
        <v>38</v>
      </c>
      <c r="J16" s="232"/>
      <c r="K16" s="233"/>
      <c r="L16" s="231" t="s">
        <v>53</v>
      </c>
      <c r="M16" s="241"/>
      <c r="N16" s="242"/>
      <c r="O16" s="230" t="s">
        <v>41</v>
      </c>
      <c r="P16" s="232"/>
      <c r="Q16" s="233"/>
    </row>
    <row r="17" spans="2:22" s="23" customFormat="1" ht="15" customHeight="1">
      <c r="B17" s="100" t="s">
        <v>120</v>
      </c>
      <c r="C17" s="227" t="s">
        <v>118</v>
      </c>
      <c r="D17" s="184"/>
      <c r="E17" s="185"/>
      <c r="F17" s="216">
        <v>266</v>
      </c>
      <c r="G17" s="187"/>
      <c r="H17" s="188"/>
      <c r="I17" s="230" t="s">
        <v>39</v>
      </c>
      <c r="J17" s="184"/>
      <c r="K17" s="185"/>
      <c r="L17" s="231" t="s">
        <v>54</v>
      </c>
      <c r="M17" s="190"/>
      <c r="N17" s="191"/>
      <c r="O17" s="230" t="s">
        <v>42</v>
      </c>
      <c r="P17" s="232"/>
      <c r="Q17" s="233"/>
    </row>
    <row r="18" spans="2:22" ht="15" customHeight="1">
      <c r="B18" s="100" t="s">
        <v>121</v>
      </c>
      <c r="C18" s="227" t="s">
        <v>119</v>
      </c>
      <c r="D18" s="184"/>
      <c r="E18" s="185"/>
      <c r="F18" s="216">
        <v>7334</v>
      </c>
      <c r="G18" s="187"/>
      <c r="H18" s="188"/>
      <c r="I18" s="234" t="s">
        <v>70</v>
      </c>
      <c r="J18" s="184"/>
      <c r="K18" s="185"/>
      <c r="L18" s="231" t="s">
        <v>71</v>
      </c>
      <c r="M18" s="190"/>
      <c r="N18" s="191"/>
      <c r="O18" s="235" t="s">
        <v>72</v>
      </c>
      <c r="P18" s="236"/>
      <c r="Q18" s="237"/>
    </row>
    <row r="20" spans="2:22">
      <c r="B20" s="9" t="s">
        <v>165</v>
      </c>
    </row>
    <row r="21" spans="2:22">
      <c r="T21" s="77"/>
    </row>
    <row r="22" spans="2:22">
      <c r="B22" s="158" t="s">
        <v>111</v>
      </c>
      <c r="C22" s="160" t="s">
        <v>18</v>
      </c>
      <c r="D22" s="198"/>
      <c r="E22" s="199"/>
      <c r="F22" s="160" t="s">
        <v>19</v>
      </c>
      <c r="G22" s="198"/>
      <c r="H22" s="199"/>
      <c r="I22" s="202" t="s">
        <v>20</v>
      </c>
      <c r="J22" s="203"/>
      <c r="K22" s="204"/>
      <c r="L22" s="160" t="s">
        <v>21</v>
      </c>
      <c r="M22" s="198"/>
      <c r="N22" s="199"/>
      <c r="O22" s="160" t="s">
        <v>22</v>
      </c>
      <c r="P22" s="198"/>
      <c r="Q22" s="199"/>
      <c r="T22" s="77"/>
    </row>
    <row r="23" spans="2:22">
      <c r="B23" s="159"/>
      <c r="C23" s="161"/>
      <c r="D23" s="200"/>
      <c r="E23" s="201"/>
      <c r="F23" s="161"/>
      <c r="G23" s="200"/>
      <c r="H23" s="201"/>
      <c r="I23" s="205"/>
      <c r="J23" s="206"/>
      <c r="K23" s="207"/>
      <c r="L23" s="161"/>
      <c r="M23" s="200"/>
      <c r="N23" s="201"/>
      <c r="O23" s="161"/>
      <c r="P23" s="200"/>
      <c r="Q23" s="201"/>
      <c r="T23" s="77"/>
    </row>
    <row r="24" spans="2:22" s="77" customFormat="1">
      <c r="B24" s="100" t="s">
        <v>112</v>
      </c>
      <c r="C24" s="225" t="s">
        <v>155</v>
      </c>
      <c r="D24" s="184"/>
      <c r="E24" s="185"/>
      <c r="F24" s="186">
        <v>4642</v>
      </c>
      <c r="G24" s="187"/>
      <c r="H24" s="188"/>
      <c r="I24" s="225" t="s">
        <v>156</v>
      </c>
      <c r="J24" s="184"/>
      <c r="K24" s="185"/>
      <c r="L24" s="238" t="s">
        <v>149</v>
      </c>
      <c r="M24" s="190"/>
      <c r="N24" s="191"/>
      <c r="O24" s="226" t="s">
        <v>127</v>
      </c>
      <c r="P24" s="193"/>
      <c r="Q24" s="194"/>
    </row>
    <row r="25" spans="2:22" ht="15" customHeight="1">
      <c r="B25" s="100" t="s">
        <v>113</v>
      </c>
      <c r="C25" s="227" t="s">
        <v>122</v>
      </c>
      <c r="D25" s="184"/>
      <c r="E25" s="185"/>
      <c r="F25" s="216">
        <v>186</v>
      </c>
      <c r="G25" s="187"/>
      <c r="H25" s="188"/>
      <c r="I25" s="227" t="s">
        <v>129</v>
      </c>
      <c r="J25" s="184"/>
      <c r="K25" s="185"/>
      <c r="L25" s="228" t="s">
        <v>125</v>
      </c>
      <c r="M25" s="190"/>
      <c r="N25" s="191"/>
      <c r="O25" s="229" t="s">
        <v>127</v>
      </c>
      <c r="P25" s="220"/>
      <c r="Q25" s="221"/>
      <c r="S25" s="77"/>
      <c r="T25" s="77"/>
    </row>
    <row r="26" spans="2:22">
      <c r="B26" s="100" t="s">
        <v>120</v>
      </c>
      <c r="C26" s="227" t="s">
        <v>123</v>
      </c>
      <c r="D26" s="239"/>
      <c r="E26" s="240"/>
      <c r="F26" s="216">
        <v>3134</v>
      </c>
      <c r="G26" s="187"/>
      <c r="H26" s="188"/>
      <c r="I26" s="227" t="s">
        <v>130</v>
      </c>
      <c r="J26" s="232"/>
      <c r="K26" s="233"/>
      <c r="L26" s="228" t="s">
        <v>52</v>
      </c>
      <c r="M26" s="241"/>
      <c r="N26" s="242"/>
      <c r="O26" s="229" t="s">
        <v>127</v>
      </c>
      <c r="P26" s="220"/>
      <c r="Q26" s="221"/>
      <c r="V26" s="77"/>
    </row>
    <row r="27" spans="2:22" ht="15" customHeight="1">
      <c r="B27" s="108" t="s">
        <v>121</v>
      </c>
      <c r="C27" s="227" t="s">
        <v>124</v>
      </c>
      <c r="D27" s="184"/>
      <c r="E27" s="185"/>
      <c r="F27" s="216">
        <v>4687</v>
      </c>
      <c r="G27" s="187"/>
      <c r="H27" s="188"/>
      <c r="I27" s="227" t="s">
        <v>131</v>
      </c>
      <c r="J27" s="184"/>
      <c r="K27" s="185"/>
      <c r="L27" s="228" t="s">
        <v>126</v>
      </c>
      <c r="M27" s="190"/>
      <c r="N27" s="191"/>
      <c r="O27" s="229" t="s">
        <v>128</v>
      </c>
      <c r="P27" s="220"/>
      <c r="Q27" s="221"/>
      <c r="R27" s="77"/>
      <c r="S27" s="77"/>
    </row>
    <row r="28" spans="2:22">
      <c r="B28" s="103" t="s">
        <v>137</v>
      </c>
      <c r="C28" s="215" t="s">
        <v>133</v>
      </c>
      <c r="D28" s="184"/>
      <c r="E28" s="185"/>
      <c r="F28" s="216">
        <v>5653</v>
      </c>
      <c r="G28" s="187"/>
      <c r="H28" s="188"/>
      <c r="I28" s="215" t="s">
        <v>134</v>
      </c>
      <c r="J28" s="184"/>
      <c r="K28" s="185"/>
      <c r="L28" s="218" t="s">
        <v>51</v>
      </c>
      <c r="M28" s="190"/>
      <c r="N28" s="191"/>
      <c r="O28" s="245" t="s">
        <v>135</v>
      </c>
      <c r="P28" s="220"/>
      <c r="Q28" s="221"/>
      <c r="S28" s="77"/>
    </row>
    <row r="29" spans="2:22">
      <c r="B29" s="109" t="s">
        <v>138</v>
      </c>
      <c r="C29" s="227" t="s">
        <v>141</v>
      </c>
      <c r="D29" s="184"/>
      <c r="E29" s="185"/>
      <c r="F29" s="216">
        <v>1299</v>
      </c>
      <c r="G29" s="187"/>
      <c r="H29" s="188"/>
      <c r="I29" s="217" t="s">
        <v>150</v>
      </c>
      <c r="J29" s="184"/>
      <c r="K29" s="185"/>
      <c r="L29" s="228" t="s">
        <v>54</v>
      </c>
      <c r="M29" s="190"/>
      <c r="N29" s="191"/>
      <c r="O29" s="219" t="s">
        <v>145</v>
      </c>
      <c r="P29" s="220"/>
      <c r="Q29" s="221"/>
    </row>
    <row r="30" spans="2:22">
      <c r="B30" s="103" t="s">
        <v>139</v>
      </c>
      <c r="C30" s="215" t="s">
        <v>142</v>
      </c>
      <c r="D30" s="184"/>
      <c r="E30" s="185"/>
      <c r="F30" s="216">
        <v>4439</v>
      </c>
      <c r="G30" s="187"/>
      <c r="H30" s="188"/>
      <c r="I30" s="217" t="s">
        <v>151</v>
      </c>
      <c r="J30" s="184"/>
      <c r="K30" s="185"/>
      <c r="L30" s="218" t="s">
        <v>149</v>
      </c>
      <c r="M30" s="190"/>
      <c r="N30" s="191"/>
      <c r="O30" s="219" t="s">
        <v>145</v>
      </c>
      <c r="P30" s="220"/>
      <c r="Q30" s="221"/>
      <c r="S30" s="77"/>
    </row>
    <row r="31" spans="2:22">
      <c r="B31" s="109" t="s">
        <v>140</v>
      </c>
      <c r="C31" s="227" t="s">
        <v>143</v>
      </c>
      <c r="D31" s="184"/>
      <c r="E31" s="185"/>
      <c r="F31" s="216">
        <v>22710</v>
      </c>
      <c r="G31" s="187"/>
      <c r="H31" s="188"/>
      <c r="I31" s="217" t="s">
        <v>152</v>
      </c>
      <c r="J31" s="184"/>
      <c r="K31" s="185"/>
      <c r="L31" s="228" t="s">
        <v>148</v>
      </c>
      <c r="M31" s="190"/>
      <c r="N31" s="191"/>
      <c r="O31" s="219" t="s">
        <v>145</v>
      </c>
      <c r="P31" s="220"/>
      <c r="Q31" s="221"/>
    </row>
    <row r="32" spans="2:22">
      <c r="B32" s="110" t="s">
        <v>154</v>
      </c>
      <c r="C32" s="215" t="s">
        <v>144</v>
      </c>
      <c r="D32" s="184"/>
      <c r="E32" s="185"/>
      <c r="F32" s="216">
        <v>617</v>
      </c>
      <c r="G32" s="187"/>
      <c r="H32" s="188"/>
      <c r="I32" s="217" t="s">
        <v>153</v>
      </c>
      <c r="J32" s="184"/>
      <c r="K32" s="185"/>
      <c r="L32" s="218" t="s">
        <v>147</v>
      </c>
      <c r="M32" s="190"/>
      <c r="N32" s="191"/>
      <c r="O32" s="219" t="s">
        <v>146</v>
      </c>
      <c r="P32" s="220"/>
      <c r="Q32" s="221"/>
    </row>
    <row r="33" spans="2:17">
      <c r="B33" s="112" t="s">
        <v>157</v>
      </c>
      <c r="C33" s="215" t="s">
        <v>158</v>
      </c>
      <c r="D33" s="184"/>
      <c r="E33" s="185"/>
      <c r="F33" s="216">
        <v>24547</v>
      </c>
      <c r="G33" s="187"/>
      <c r="H33" s="188"/>
      <c r="I33" s="225" t="s">
        <v>152</v>
      </c>
      <c r="J33" s="184"/>
      <c r="K33" s="185"/>
      <c r="L33" s="218" t="s">
        <v>125</v>
      </c>
      <c r="M33" s="190"/>
      <c r="N33" s="191"/>
      <c r="O33" s="226" t="s">
        <v>159</v>
      </c>
      <c r="P33" s="220"/>
      <c r="Q33" s="221"/>
    </row>
    <row r="34" spans="2:17">
      <c r="B34" s="114" t="s">
        <v>161</v>
      </c>
      <c r="C34" s="222" t="s">
        <v>162</v>
      </c>
      <c r="D34" s="184"/>
      <c r="E34" s="185"/>
      <c r="F34" s="216">
        <v>5783</v>
      </c>
      <c r="G34" s="187"/>
      <c r="H34" s="188"/>
      <c r="I34" s="222" t="s">
        <v>163</v>
      </c>
      <c r="J34" s="184"/>
      <c r="K34" s="185"/>
      <c r="L34" s="223" t="s">
        <v>51</v>
      </c>
      <c r="M34" s="190"/>
      <c r="N34" s="191"/>
      <c r="O34" s="224" t="s">
        <v>164</v>
      </c>
      <c r="P34" s="220"/>
      <c r="Q34" s="221"/>
    </row>
    <row r="36" spans="2:17">
      <c r="B36" s="9" t="s">
        <v>196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2:17"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</row>
    <row r="38" spans="2:17">
      <c r="B38" s="158" t="s">
        <v>111</v>
      </c>
      <c r="C38" s="160" t="s">
        <v>18</v>
      </c>
      <c r="D38" s="198"/>
      <c r="E38" s="199"/>
      <c r="F38" s="160" t="s">
        <v>19</v>
      </c>
      <c r="G38" s="198"/>
      <c r="H38" s="199"/>
      <c r="I38" s="202" t="s">
        <v>20</v>
      </c>
      <c r="J38" s="203"/>
      <c r="K38" s="204"/>
      <c r="L38" s="160" t="s">
        <v>21</v>
      </c>
      <c r="M38" s="198"/>
      <c r="N38" s="199"/>
      <c r="O38" s="160" t="s">
        <v>22</v>
      </c>
      <c r="P38" s="198"/>
      <c r="Q38" s="199"/>
    </row>
    <row r="39" spans="2:17">
      <c r="B39" s="159"/>
      <c r="C39" s="161"/>
      <c r="D39" s="200"/>
      <c r="E39" s="201"/>
      <c r="F39" s="161"/>
      <c r="G39" s="200"/>
      <c r="H39" s="201"/>
      <c r="I39" s="205"/>
      <c r="J39" s="206"/>
      <c r="K39" s="207"/>
      <c r="L39" s="161"/>
      <c r="M39" s="200"/>
      <c r="N39" s="201"/>
      <c r="O39" s="161"/>
      <c r="P39" s="200"/>
      <c r="Q39" s="201"/>
    </row>
    <row r="40" spans="2:17">
      <c r="B40" s="116" t="s">
        <v>112</v>
      </c>
      <c r="C40" s="249" t="s">
        <v>166</v>
      </c>
      <c r="D40" s="184"/>
      <c r="E40" s="185"/>
      <c r="F40" s="186">
        <v>10570</v>
      </c>
      <c r="G40" s="187"/>
      <c r="H40" s="188"/>
      <c r="I40" s="249" t="s">
        <v>168</v>
      </c>
      <c r="J40" s="184"/>
      <c r="K40" s="185"/>
      <c r="L40" s="212" t="s">
        <v>147</v>
      </c>
      <c r="M40" s="190"/>
      <c r="N40" s="191"/>
      <c r="O40" s="250" t="s">
        <v>167</v>
      </c>
      <c r="P40" s="193"/>
      <c r="Q40" s="194"/>
    </row>
    <row r="41" spans="2:17">
      <c r="B41" s="136" t="s">
        <v>113</v>
      </c>
      <c r="C41" s="211" t="s">
        <v>174</v>
      </c>
      <c r="D41" s="184"/>
      <c r="E41" s="185"/>
      <c r="F41" s="186">
        <v>10089</v>
      </c>
      <c r="G41" s="187"/>
      <c r="H41" s="188"/>
      <c r="I41" s="211" t="s">
        <v>179</v>
      </c>
      <c r="J41" s="184"/>
      <c r="K41" s="185"/>
      <c r="L41" s="212" t="s">
        <v>147</v>
      </c>
      <c r="M41" s="190"/>
      <c r="N41" s="191"/>
      <c r="O41" s="213" t="s">
        <v>175</v>
      </c>
      <c r="P41" s="193"/>
      <c r="Q41" s="194"/>
    </row>
    <row r="42" spans="2:17" ht="15" customHeight="1">
      <c r="B42" s="136" t="s">
        <v>120</v>
      </c>
      <c r="C42" s="211" t="s">
        <v>176</v>
      </c>
      <c r="D42" s="184"/>
      <c r="E42" s="185"/>
      <c r="F42" s="186">
        <v>3707</v>
      </c>
      <c r="G42" s="187"/>
      <c r="H42" s="188"/>
      <c r="I42" s="211" t="s">
        <v>180</v>
      </c>
      <c r="J42" s="184"/>
      <c r="K42" s="185"/>
      <c r="L42" s="214" t="s">
        <v>52</v>
      </c>
      <c r="M42" s="190"/>
      <c r="N42" s="191"/>
      <c r="O42" s="213" t="s">
        <v>175</v>
      </c>
      <c r="P42" s="193"/>
      <c r="Q42" s="194"/>
    </row>
    <row r="43" spans="2:17">
      <c r="B43" s="136" t="s">
        <v>121</v>
      </c>
      <c r="C43" s="211" t="s">
        <v>177</v>
      </c>
      <c r="D43" s="184"/>
      <c r="E43" s="185"/>
      <c r="F43" s="186">
        <v>173</v>
      </c>
      <c r="G43" s="187"/>
      <c r="H43" s="188"/>
      <c r="I43" s="211" t="s">
        <v>152</v>
      </c>
      <c r="J43" s="184"/>
      <c r="K43" s="185"/>
      <c r="L43" s="214" t="s">
        <v>54</v>
      </c>
      <c r="M43" s="190"/>
      <c r="N43" s="191"/>
      <c r="O43" s="213" t="s">
        <v>178</v>
      </c>
      <c r="P43" s="193"/>
      <c r="Q43" s="194"/>
    </row>
    <row r="44" spans="2:17">
      <c r="B44" s="139" t="s">
        <v>137</v>
      </c>
      <c r="C44" s="208" t="s">
        <v>182</v>
      </c>
      <c r="D44" s="184"/>
      <c r="E44" s="185"/>
      <c r="F44" s="186">
        <v>9080</v>
      </c>
      <c r="G44" s="187"/>
      <c r="H44" s="188"/>
      <c r="I44" s="208" t="s">
        <v>184</v>
      </c>
      <c r="J44" s="184"/>
      <c r="K44" s="185"/>
      <c r="L44" s="209" t="s">
        <v>149</v>
      </c>
      <c r="M44" s="190"/>
      <c r="N44" s="191"/>
      <c r="O44" s="210" t="s">
        <v>183</v>
      </c>
      <c r="P44" s="193"/>
      <c r="Q44" s="194"/>
    </row>
    <row r="45" spans="2:17">
      <c r="B45" s="139" t="s">
        <v>138</v>
      </c>
      <c r="C45" s="208" t="s">
        <v>185</v>
      </c>
      <c r="D45" s="184"/>
      <c r="E45" s="185"/>
      <c r="F45" s="186">
        <v>9028</v>
      </c>
      <c r="G45" s="187"/>
      <c r="H45" s="188"/>
      <c r="I45" s="208" t="s">
        <v>188</v>
      </c>
      <c r="J45" s="184"/>
      <c r="K45" s="185"/>
      <c r="L45" s="209" t="s">
        <v>186</v>
      </c>
      <c r="M45" s="190"/>
      <c r="N45" s="191"/>
      <c r="O45" s="210" t="s">
        <v>187</v>
      </c>
      <c r="P45" s="193"/>
      <c r="Q45" s="194"/>
    </row>
    <row r="46" spans="2:17">
      <c r="B46" s="141" t="s">
        <v>139</v>
      </c>
      <c r="C46" s="195" t="s">
        <v>189</v>
      </c>
      <c r="D46" s="184"/>
      <c r="E46" s="185"/>
      <c r="F46" s="186">
        <v>9236</v>
      </c>
      <c r="G46" s="187"/>
      <c r="H46" s="188"/>
      <c r="I46" s="195" t="s">
        <v>191</v>
      </c>
      <c r="J46" s="184"/>
      <c r="K46" s="185"/>
      <c r="L46" s="196" t="s">
        <v>147</v>
      </c>
      <c r="M46" s="190"/>
      <c r="N46" s="191"/>
      <c r="O46" s="197" t="s">
        <v>190</v>
      </c>
      <c r="P46" s="193"/>
      <c r="Q46" s="194"/>
    </row>
    <row r="47" spans="2:17">
      <c r="B47" s="141" t="s">
        <v>140</v>
      </c>
      <c r="C47" s="195" t="s">
        <v>192</v>
      </c>
      <c r="D47" s="184"/>
      <c r="E47" s="185"/>
      <c r="F47" s="186">
        <v>9028</v>
      </c>
      <c r="G47" s="187"/>
      <c r="H47" s="188"/>
      <c r="I47" s="195" t="s">
        <v>193</v>
      </c>
      <c r="J47" s="184"/>
      <c r="K47" s="185"/>
      <c r="L47" s="196" t="s">
        <v>149</v>
      </c>
      <c r="M47" s="190"/>
      <c r="N47" s="191"/>
      <c r="O47" s="197" t="s">
        <v>190</v>
      </c>
      <c r="P47" s="193"/>
      <c r="Q47" s="194"/>
    </row>
    <row r="49" spans="2:17">
      <c r="B49" s="9" t="s">
        <v>197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</row>
    <row r="50" spans="2:17"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</row>
    <row r="51" spans="2:17">
      <c r="B51" s="158" t="s">
        <v>111</v>
      </c>
      <c r="C51" s="160" t="s">
        <v>18</v>
      </c>
      <c r="D51" s="198"/>
      <c r="E51" s="199"/>
      <c r="F51" s="160" t="s">
        <v>19</v>
      </c>
      <c r="G51" s="198"/>
      <c r="H51" s="199"/>
      <c r="I51" s="202" t="s">
        <v>20</v>
      </c>
      <c r="J51" s="203"/>
      <c r="K51" s="204"/>
      <c r="L51" s="160" t="s">
        <v>21</v>
      </c>
      <c r="M51" s="198"/>
      <c r="N51" s="199"/>
      <c r="O51" s="160" t="s">
        <v>22</v>
      </c>
      <c r="P51" s="198"/>
      <c r="Q51" s="199"/>
    </row>
    <row r="52" spans="2:17">
      <c r="B52" s="159"/>
      <c r="C52" s="161"/>
      <c r="D52" s="200"/>
      <c r="E52" s="201"/>
      <c r="F52" s="161"/>
      <c r="G52" s="200"/>
      <c r="H52" s="201"/>
      <c r="I52" s="205"/>
      <c r="J52" s="206"/>
      <c r="K52" s="207"/>
      <c r="L52" s="161"/>
      <c r="M52" s="200"/>
      <c r="N52" s="201"/>
      <c r="O52" s="161"/>
      <c r="P52" s="200"/>
      <c r="Q52" s="201"/>
    </row>
    <row r="53" spans="2:17">
      <c r="B53" s="144" t="s">
        <v>112</v>
      </c>
      <c r="C53" s="183" t="s">
        <v>198</v>
      </c>
      <c r="D53" s="184"/>
      <c r="E53" s="185"/>
      <c r="F53" s="186">
        <v>7796</v>
      </c>
      <c r="G53" s="187"/>
      <c r="H53" s="188"/>
      <c r="I53" s="183" t="s">
        <v>200</v>
      </c>
      <c r="J53" s="184"/>
      <c r="K53" s="185"/>
      <c r="L53" s="189" t="s">
        <v>52</v>
      </c>
      <c r="M53" s="190"/>
      <c r="N53" s="191"/>
      <c r="O53" s="192" t="s">
        <v>199</v>
      </c>
      <c r="P53" s="193"/>
      <c r="Q53" s="194"/>
    </row>
    <row r="54" spans="2:17">
      <c r="B54" s="157" t="s">
        <v>113</v>
      </c>
      <c r="C54" s="246" t="s">
        <v>207</v>
      </c>
      <c r="D54" s="184"/>
      <c r="E54" s="185"/>
      <c r="F54" s="186">
        <v>21604</v>
      </c>
      <c r="G54" s="187"/>
      <c r="H54" s="188"/>
      <c r="I54" s="246" t="s">
        <v>179</v>
      </c>
      <c r="J54" s="184"/>
      <c r="K54" s="185"/>
      <c r="L54" s="247" t="s">
        <v>205</v>
      </c>
      <c r="M54" s="190"/>
      <c r="N54" s="191"/>
      <c r="O54" s="248" t="s">
        <v>206</v>
      </c>
      <c r="P54" s="193"/>
      <c r="Q54" s="194"/>
    </row>
  </sheetData>
  <sheetProtection algorithmName="SHA-512" hashValue="zq0jMDU7oe3ZiX4/Lye+U3UFWUMw0grHW660+nI42ZxRLPEi5en7noQb0l9HzYgj5tCHMgBi7VIwb03grKT3Fw==" saltValue="pz7xLKCTlrJE7h+FhNPfMw==" spinCount="100000" sheet="1" formatCells="0" formatColumns="0" formatRows="0" insertColumns="0" insertRows="0" insertHyperlinks="0" deleteColumns="0" deleteRows="0" sort="0" autoFilter="0" pivotTables="0"/>
  <mergeCells count="165">
    <mergeCell ref="C54:E54"/>
    <mergeCell ref="F54:H54"/>
    <mergeCell ref="I54:K54"/>
    <mergeCell ref="L54:N54"/>
    <mergeCell ref="O54:Q54"/>
    <mergeCell ref="O31:Q31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C30:E30"/>
    <mergeCell ref="F30:H30"/>
    <mergeCell ref="I30:K30"/>
    <mergeCell ref="L30:N30"/>
    <mergeCell ref="O30:Q30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  <mergeCell ref="C31:E31"/>
    <mergeCell ref="F31:H31"/>
    <mergeCell ref="I31:K31"/>
    <mergeCell ref="L31:N31"/>
    <mergeCell ref="I41:K41"/>
    <mergeCell ref="L41:N41"/>
    <mergeCell ref="O41:Q41"/>
    <mergeCell ref="C42:E42"/>
    <mergeCell ref="F42:H42"/>
    <mergeCell ref="I42:K42"/>
    <mergeCell ref="L42:N42"/>
    <mergeCell ref="O42:Q42"/>
    <mergeCell ref="C44:E44"/>
    <mergeCell ref="F44:H44"/>
    <mergeCell ref="I44:K44"/>
    <mergeCell ref="L44:N44"/>
    <mergeCell ref="O44:Q44"/>
    <mergeCell ref="B51:B52"/>
    <mergeCell ref="C51:E52"/>
    <mergeCell ref="F51:H52"/>
    <mergeCell ref="I51:K52"/>
    <mergeCell ref="L51:N52"/>
    <mergeCell ref="O51:Q52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O46:Q46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</mergeCells>
  <phoneticPr fontId="44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30E01105-7DD5-4986-B23D-F1C1301B8B0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2021-08-18T12:04:56Z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